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11760"/>
  </bookViews>
  <sheets>
    <sheet name="MODALIDAD" sheetId="1" r:id="rId1"/>
    <sheet name="AREA_CONOC" sheetId="2" r:id="rId2"/>
  </sheets>
  <calcPr calcId="145621"/>
</workbook>
</file>

<file path=xl/calcChain.xml><?xml version="1.0" encoding="utf-8"?>
<calcChain xmlns="http://schemas.openxmlformats.org/spreadsheetml/2006/main">
  <c r="H484" i="2" l="1"/>
  <c r="H485" i="2"/>
  <c r="H486" i="2"/>
  <c r="H487" i="2"/>
  <c r="H488" i="2"/>
  <c r="H489" i="2"/>
  <c r="H490" i="2"/>
  <c r="H491" i="2"/>
  <c r="H325" i="1"/>
  <c r="H326" i="1"/>
  <c r="L1103" i="2" l="1"/>
  <c r="L1102" i="2"/>
  <c r="L1101" i="2"/>
  <c r="L1100" i="2"/>
  <c r="L1099" i="2"/>
  <c r="L1098" i="2"/>
  <c r="L1097" i="2"/>
  <c r="L1096" i="2"/>
  <c r="L1087" i="2"/>
  <c r="L1086" i="2"/>
  <c r="L1085" i="2"/>
  <c r="L1084" i="2"/>
  <c r="L1083" i="2"/>
  <c r="L1082" i="2"/>
  <c r="L1081" i="2"/>
  <c r="L1080" i="2"/>
  <c r="L1065" i="2"/>
  <c r="L1066" i="2"/>
  <c r="L1067" i="2"/>
  <c r="L1068" i="2"/>
  <c r="L1069" i="2"/>
  <c r="L1070" i="2"/>
  <c r="L1071" i="2"/>
  <c r="L1064" i="2"/>
  <c r="L1055" i="2"/>
  <c r="L1054" i="2"/>
  <c r="L1053" i="2"/>
  <c r="L1052" i="2"/>
  <c r="L1051" i="2"/>
  <c r="L1050" i="2"/>
  <c r="L1049" i="2"/>
  <c r="L1048" i="2"/>
  <c r="L1033" i="2"/>
  <c r="L1034" i="2"/>
  <c r="L1035" i="2"/>
  <c r="L1036" i="2"/>
  <c r="L1037" i="2"/>
  <c r="L1038" i="2"/>
  <c r="L1039" i="2"/>
  <c r="L1032" i="2"/>
  <c r="L1023" i="2"/>
  <c r="L1022" i="2"/>
  <c r="L1021" i="2"/>
  <c r="L1020" i="2"/>
  <c r="L1019" i="2"/>
  <c r="L1018" i="2"/>
  <c r="L1017" i="2"/>
  <c r="L1016" i="2"/>
  <c r="L1007" i="2"/>
  <c r="L1006" i="2"/>
  <c r="L1005" i="2"/>
  <c r="L1004" i="2"/>
  <c r="L1003" i="2"/>
  <c r="L1002" i="2"/>
  <c r="L1001" i="2"/>
  <c r="L1000" i="2"/>
  <c r="L985" i="2"/>
  <c r="L986" i="2"/>
  <c r="L987" i="2"/>
  <c r="L988" i="2"/>
  <c r="L989" i="2"/>
  <c r="L990" i="2"/>
  <c r="L991" i="2"/>
  <c r="L984" i="2"/>
  <c r="L969" i="2"/>
  <c r="L970" i="2"/>
  <c r="L971" i="2"/>
  <c r="L972" i="2"/>
  <c r="L973" i="2"/>
  <c r="L974" i="2"/>
  <c r="L975" i="2"/>
  <c r="L968" i="2"/>
  <c r="H2220" i="2"/>
  <c r="H2221" i="2"/>
  <c r="H2222" i="2"/>
  <c r="H2223" i="2"/>
  <c r="H2224" i="2"/>
  <c r="H2225" i="2"/>
  <c r="H2226" i="2"/>
  <c r="H2219" i="2"/>
  <c r="H1436" i="1"/>
  <c r="H1435" i="1"/>
  <c r="T1426" i="1"/>
  <c r="T1425" i="1"/>
  <c r="T2204" i="2"/>
  <c r="T2205" i="2"/>
  <c r="T2206" i="2"/>
  <c r="T2207" i="2"/>
  <c r="T2208" i="2"/>
  <c r="T2209" i="2"/>
  <c r="T2210" i="2"/>
  <c r="T2203" i="2"/>
  <c r="J2188" i="2"/>
  <c r="J2189" i="2"/>
  <c r="J2190" i="2"/>
  <c r="J2191" i="2"/>
  <c r="J2192" i="2"/>
  <c r="J2193" i="2"/>
  <c r="J2194" i="2"/>
  <c r="J2187" i="2"/>
  <c r="J1416" i="1"/>
  <c r="J1415" i="1"/>
  <c r="R2172" i="2"/>
  <c r="R2173" i="2"/>
  <c r="R2174" i="2"/>
  <c r="R2175" i="2"/>
  <c r="R2176" i="2"/>
  <c r="R2177" i="2"/>
  <c r="R2178" i="2"/>
  <c r="R2171" i="2"/>
  <c r="R2156" i="2"/>
  <c r="R2157" i="2"/>
  <c r="R2158" i="2"/>
  <c r="R2159" i="2"/>
  <c r="R2160" i="2"/>
  <c r="R2161" i="2"/>
  <c r="R2162" i="2"/>
  <c r="R2155" i="2"/>
  <c r="H1386" i="1"/>
  <c r="H1385" i="1"/>
  <c r="H2146" i="2"/>
  <c r="H2145" i="2"/>
  <c r="H2144" i="2"/>
  <c r="H2143" i="2"/>
  <c r="H2142" i="2"/>
  <c r="H2141" i="2"/>
  <c r="H2140" i="2"/>
  <c r="H2139" i="2"/>
  <c r="L2124" i="2"/>
  <c r="L2125" i="2"/>
  <c r="L2126" i="2"/>
  <c r="L2127" i="2"/>
  <c r="L2128" i="2"/>
  <c r="L2129" i="2"/>
  <c r="L2130" i="2"/>
  <c r="L2123" i="2"/>
  <c r="L1376" i="1"/>
  <c r="L1375" i="1"/>
  <c r="J1366" i="1"/>
  <c r="J1365" i="1"/>
  <c r="J2108" i="2"/>
  <c r="J2109" i="2"/>
  <c r="J2110" i="2"/>
  <c r="J2111" i="2"/>
  <c r="J2112" i="2"/>
  <c r="J2113" i="2"/>
  <c r="J2114" i="2"/>
  <c r="J2107" i="2"/>
  <c r="N2090" i="2"/>
  <c r="N2091" i="2"/>
  <c r="N2092" i="2"/>
  <c r="N2093" i="2"/>
  <c r="N2094" i="2"/>
  <c r="N2095" i="2"/>
  <c r="N2096" i="2"/>
  <c r="N2089" i="2"/>
  <c r="J1332" i="1"/>
  <c r="J1331" i="1"/>
  <c r="T1342" i="1"/>
  <c r="T1341" i="1"/>
  <c r="N1353" i="1"/>
  <c r="N1352" i="1"/>
  <c r="T2074" i="2"/>
  <c r="T2075" i="2"/>
  <c r="T2076" i="2"/>
  <c r="T2077" i="2"/>
  <c r="T2078" i="2"/>
  <c r="T2079" i="2"/>
  <c r="T2080" i="2"/>
  <c r="T2073" i="2"/>
  <c r="H2026" i="2"/>
  <c r="H2027" i="2"/>
  <c r="H2028" i="2"/>
  <c r="H2029" i="2"/>
  <c r="H2030" i="2"/>
  <c r="H2031" i="2"/>
  <c r="H2032" i="2"/>
  <c r="H2033" i="2"/>
  <c r="H1312" i="1"/>
  <c r="H1311" i="1"/>
  <c r="H1300" i="1"/>
  <c r="H1299" i="1"/>
  <c r="H1992" i="2"/>
  <c r="H1993" i="2"/>
  <c r="H1994" i="2"/>
  <c r="H1995" i="2"/>
  <c r="H1996" i="2"/>
  <c r="H1997" i="2"/>
  <c r="H1998" i="2"/>
  <c r="H1991" i="2"/>
  <c r="H1290" i="1"/>
  <c r="H1289" i="1"/>
  <c r="J1280" i="1"/>
  <c r="J1279" i="1"/>
  <c r="J1976" i="2"/>
  <c r="J1977" i="2"/>
  <c r="J1978" i="2"/>
  <c r="J1979" i="2"/>
  <c r="J1980" i="2"/>
  <c r="J1981" i="2"/>
  <c r="J1982" i="2"/>
  <c r="J1975" i="2"/>
  <c r="T1960" i="2"/>
  <c r="T1961" i="2"/>
  <c r="T1962" i="2"/>
  <c r="T1963" i="2"/>
  <c r="T1964" i="2"/>
  <c r="T1965" i="2"/>
  <c r="T1966" i="2"/>
  <c r="T1959" i="2"/>
  <c r="L1260" i="1"/>
  <c r="L1259" i="1"/>
  <c r="H1250" i="1"/>
  <c r="H1249" i="1"/>
  <c r="L1943" i="2"/>
  <c r="L1944" i="2"/>
  <c r="L1945" i="2"/>
  <c r="L1946" i="2"/>
  <c r="L1947" i="2"/>
  <c r="L1948" i="2"/>
  <c r="L1949" i="2"/>
  <c r="L1950" i="2"/>
  <c r="H1928" i="2"/>
  <c r="H1929" i="2"/>
  <c r="H1930" i="2"/>
  <c r="H1931" i="2"/>
  <c r="H1932" i="2"/>
  <c r="H1933" i="2"/>
  <c r="H1934" i="2"/>
  <c r="H1927" i="2"/>
  <c r="L1240" i="1"/>
  <c r="L1239" i="1"/>
  <c r="L1912" i="2"/>
  <c r="L1913" i="2"/>
  <c r="L1914" i="2"/>
  <c r="L1915" i="2"/>
  <c r="L1916" i="2"/>
  <c r="L1917" i="2"/>
  <c r="L1918" i="2"/>
  <c r="L1911" i="2"/>
  <c r="L1896" i="2"/>
  <c r="L1897" i="2"/>
  <c r="L1898" i="2"/>
  <c r="L1899" i="2"/>
  <c r="L1900" i="2"/>
  <c r="L1901" i="2"/>
  <c r="L1902" i="2"/>
  <c r="L1895" i="2"/>
  <c r="L1230" i="1"/>
  <c r="L1229" i="1"/>
  <c r="L1220" i="1"/>
  <c r="L1219" i="1"/>
  <c r="L1880" i="2"/>
  <c r="L1881" i="2"/>
  <c r="L1882" i="2"/>
  <c r="L1883" i="2"/>
  <c r="L1884" i="2"/>
  <c r="L1885" i="2"/>
  <c r="L1886" i="2"/>
  <c r="L1879" i="2"/>
  <c r="AK1838" i="2"/>
  <c r="AJ1838" i="2" s="1"/>
  <c r="AK1837" i="2"/>
  <c r="AK1836" i="2"/>
  <c r="AJ1836" i="2" s="1"/>
  <c r="AK1835" i="2"/>
  <c r="AK1834" i="2"/>
  <c r="AK1833" i="2"/>
  <c r="AK1832" i="2"/>
  <c r="AK1831" i="2"/>
  <c r="AJ1831" i="2" s="1"/>
  <c r="AK1830" i="2"/>
  <c r="AJ1830" i="2" s="1"/>
  <c r="AK1829" i="2"/>
  <c r="AK1189" i="1"/>
  <c r="AJ1189" i="1" s="1"/>
  <c r="AK1190" i="1"/>
  <c r="AK1191" i="1"/>
  <c r="AJ1191" i="1" s="1"/>
  <c r="AK1188" i="1"/>
  <c r="AJ1188" i="1" s="1"/>
  <c r="J1180" i="1"/>
  <c r="J1179" i="1"/>
  <c r="J1815" i="2"/>
  <c r="J1816" i="2"/>
  <c r="J1817" i="2"/>
  <c r="J1818" i="2"/>
  <c r="J1819" i="2"/>
  <c r="J1820" i="2"/>
  <c r="J1821" i="2"/>
  <c r="J1814" i="2"/>
  <c r="N1799" i="2"/>
  <c r="N1800" i="2"/>
  <c r="N1801" i="2"/>
  <c r="N1802" i="2"/>
  <c r="N1803" i="2"/>
  <c r="N1804" i="2"/>
  <c r="N1805" i="2"/>
  <c r="N1798" i="2"/>
  <c r="N1170" i="1"/>
  <c r="N1169" i="1"/>
  <c r="H1160" i="1"/>
  <c r="H1159" i="1"/>
  <c r="H1782" i="2"/>
  <c r="H1783" i="2"/>
  <c r="H1784" i="2"/>
  <c r="H1785" i="2"/>
  <c r="H1786" i="2"/>
  <c r="H1787" i="2"/>
  <c r="H1788" i="2"/>
  <c r="H1789" i="2"/>
  <c r="V1767" i="2"/>
  <c r="V1768" i="2"/>
  <c r="V1769" i="2"/>
  <c r="V1770" i="2"/>
  <c r="V1771" i="2"/>
  <c r="V1772" i="2"/>
  <c r="V1773" i="2"/>
  <c r="V1766" i="2"/>
  <c r="H1140" i="1"/>
  <c r="H1139" i="1"/>
  <c r="H1750" i="2"/>
  <c r="H1751" i="2"/>
  <c r="H1752" i="2"/>
  <c r="H1753" i="2"/>
  <c r="H1754" i="2"/>
  <c r="H1755" i="2"/>
  <c r="H1756" i="2"/>
  <c r="H1757" i="2"/>
  <c r="P1734" i="2"/>
  <c r="P1735" i="2"/>
  <c r="P1736" i="2"/>
  <c r="P1737" i="2"/>
  <c r="P1738" i="2"/>
  <c r="P1739" i="2"/>
  <c r="P1740" i="2"/>
  <c r="P1733" i="2"/>
  <c r="V1118" i="1"/>
  <c r="V1117" i="1"/>
  <c r="H1702" i="2"/>
  <c r="H1703" i="2"/>
  <c r="H1704" i="2"/>
  <c r="H1705" i="2"/>
  <c r="H1706" i="2"/>
  <c r="H1707" i="2"/>
  <c r="H1708" i="2"/>
  <c r="H1701" i="2"/>
  <c r="H1108" i="1"/>
  <c r="H1107" i="1"/>
  <c r="AK1678" i="2"/>
  <c r="AB1678" i="2" s="1"/>
  <c r="AK1677" i="2"/>
  <c r="AJ1677" i="2" s="1"/>
  <c r="AK1676" i="2"/>
  <c r="AH1676" i="2" s="1"/>
  <c r="AK1675" i="2"/>
  <c r="AH1675" i="2" s="1"/>
  <c r="AK1674" i="2"/>
  <c r="AK1673" i="2"/>
  <c r="AJ1673" i="2" s="1"/>
  <c r="AK1672" i="2"/>
  <c r="Z1672" i="2" s="1"/>
  <c r="AK1671" i="2"/>
  <c r="AH1671" i="2" s="1"/>
  <c r="AK1670" i="2"/>
  <c r="AK1669" i="2"/>
  <c r="AJ1669" i="2" s="1"/>
  <c r="AK1090" i="1"/>
  <c r="D1090" i="1" s="1"/>
  <c r="AK1089" i="1"/>
  <c r="AJ1089" i="1" s="1"/>
  <c r="AK1088" i="1"/>
  <c r="AJ1088" i="1" s="1"/>
  <c r="AK1087" i="1"/>
  <c r="D1087" i="1" s="1"/>
  <c r="J1639" i="2"/>
  <c r="J1640" i="2"/>
  <c r="J1641" i="2"/>
  <c r="J1642" i="2"/>
  <c r="J1643" i="2"/>
  <c r="J1644" i="2"/>
  <c r="J1645" i="2"/>
  <c r="J1638" i="2"/>
  <c r="J1069" i="1"/>
  <c r="J1068" i="1"/>
  <c r="N1059" i="1"/>
  <c r="N1058" i="1"/>
  <c r="N1623" i="2"/>
  <c r="N1624" i="2"/>
  <c r="N1625" i="2"/>
  <c r="N1626" i="2"/>
  <c r="N1627" i="2"/>
  <c r="N1628" i="2"/>
  <c r="N1629" i="2"/>
  <c r="N1622" i="2"/>
  <c r="H1607" i="2"/>
  <c r="H1608" i="2"/>
  <c r="H1609" i="2"/>
  <c r="H1610" i="2"/>
  <c r="H1611" i="2"/>
  <c r="H1612" i="2"/>
  <c r="H1613" i="2"/>
  <c r="H1606" i="2"/>
  <c r="H1048" i="1"/>
  <c r="H1047" i="1"/>
  <c r="H1034" i="1"/>
  <c r="H1033" i="1"/>
  <c r="H1588" i="2"/>
  <c r="H1589" i="2"/>
  <c r="H1590" i="2"/>
  <c r="H1591" i="2"/>
  <c r="H1592" i="2"/>
  <c r="H1593" i="2"/>
  <c r="H1594" i="2"/>
  <c r="H1587" i="2"/>
  <c r="L1572" i="2"/>
  <c r="L1573" i="2"/>
  <c r="L1574" i="2"/>
  <c r="L1575" i="2"/>
  <c r="L1576" i="2"/>
  <c r="L1577" i="2"/>
  <c r="L1578" i="2"/>
  <c r="L1571" i="2"/>
  <c r="X976" i="1"/>
  <c r="X975" i="1"/>
  <c r="V905" i="1"/>
  <c r="V904" i="1"/>
  <c r="H915" i="1"/>
  <c r="H914" i="1"/>
  <c r="N925" i="1"/>
  <c r="N924" i="1"/>
  <c r="H936" i="1"/>
  <c r="H935" i="1"/>
  <c r="N946" i="1"/>
  <c r="N945" i="1"/>
  <c r="N956" i="1"/>
  <c r="N955" i="1"/>
  <c r="L966" i="1"/>
  <c r="L965" i="1"/>
  <c r="L1024" i="1"/>
  <c r="L1023" i="1"/>
  <c r="AL1832" i="2" l="1"/>
  <c r="AL1190" i="1"/>
  <c r="AL1189" i="1"/>
  <c r="D1190" i="1"/>
  <c r="F1190" i="1"/>
  <c r="H1190" i="1"/>
  <c r="J1190" i="1"/>
  <c r="L1190" i="1"/>
  <c r="N1190" i="1"/>
  <c r="P1190" i="1"/>
  <c r="R1190" i="1"/>
  <c r="T1190" i="1"/>
  <c r="V1190" i="1"/>
  <c r="X1190" i="1"/>
  <c r="Z1190" i="1"/>
  <c r="AB1190" i="1"/>
  <c r="AD1190" i="1"/>
  <c r="AF1190" i="1"/>
  <c r="AH1190" i="1"/>
  <c r="AJ1190" i="1"/>
  <c r="D1189" i="1"/>
  <c r="F1189" i="1"/>
  <c r="H1189" i="1"/>
  <c r="J1189" i="1"/>
  <c r="L1189" i="1"/>
  <c r="N1189" i="1"/>
  <c r="P1189" i="1"/>
  <c r="R1189" i="1"/>
  <c r="T1189" i="1"/>
  <c r="V1189" i="1"/>
  <c r="X1189" i="1"/>
  <c r="Z1189" i="1"/>
  <c r="AB1189" i="1"/>
  <c r="AD1189" i="1"/>
  <c r="AF1189" i="1"/>
  <c r="AH1189" i="1"/>
  <c r="D1188" i="1"/>
  <c r="F1188" i="1"/>
  <c r="H1188" i="1"/>
  <c r="J1188" i="1"/>
  <c r="L1188" i="1"/>
  <c r="N1188" i="1"/>
  <c r="P1188" i="1"/>
  <c r="R1188" i="1"/>
  <c r="T1188" i="1"/>
  <c r="V1188" i="1"/>
  <c r="X1188" i="1"/>
  <c r="Z1188" i="1"/>
  <c r="AB1188" i="1"/>
  <c r="AD1188" i="1"/>
  <c r="AF1188" i="1"/>
  <c r="AH1188" i="1"/>
  <c r="D1191" i="1"/>
  <c r="F1191" i="1"/>
  <c r="H1191" i="1"/>
  <c r="J1191" i="1"/>
  <c r="L1191" i="1"/>
  <c r="N1191" i="1"/>
  <c r="P1191" i="1"/>
  <c r="R1191" i="1"/>
  <c r="T1191" i="1"/>
  <c r="V1191" i="1"/>
  <c r="X1191" i="1"/>
  <c r="Z1191" i="1"/>
  <c r="AB1191" i="1"/>
  <c r="AD1191" i="1"/>
  <c r="AF1191" i="1"/>
  <c r="AH1191" i="1"/>
  <c r="AL1833" i="2"/>
  <c r="AL1837" i="2"/>
  <c r="AL1835" i="2"/>
  <c r="D1829" i="2"/>
  <c r="D1835" i="2"/>
  <c r="F1829" i="2"/>
  <c r="F1835" i="2"/>
  <c r="H1829" i="2"/>
  <c r="H1835" i="2"/>
  <c r="J1829" i="2"/>
  <c r="J1835" i="2"/>
  <c r="L1829" i="2"/>
  <c r="L1835" i="2"/>
  <c r="N1829" i="2"/>
  <c r="N1835" i="2"/>
  <c r="P1829" i="2"/>
  <c r="P1835" i="2"/>
  <c r="R1829" i="2"/>
  <c r="R1835" i="2"/>
  <c r="T1829" i="2"/>
  <c r="T1835" i="2"/>
  <c r="V1829" i="2"/>
  <c r="V1835" i="2"/>
  <c r="X1829" i="2"/>
  <c r="X1835" i="2"/>
  <c r="Z1829" i="2"/>
  <c r="Z1835" i="2"/>
  <c r="AB1829" i="2"/>
  <c r="AB1835" i="2"/>
  <c r="AD1829" i="2"/>
  <c r="AD1835" i="2"/>
  <c r="AF1829" i="2"/>
  <c r="AF1835" i="2"/>
  <c r="AH1829" i="2"/>
  <c r="AH1835" i="2"/>
  <c r="AJ1829" i="2"/>
  <c r="AJ1835" i="2"/>
  <c r="AL1830" i="2"/>
  <c r="AL1834" i="2"/>
  <c r="D1833" i="2"/>
  <c r="D1838" i="2"/>
  <c r="F1833" i="2"/>
  <c r="F1838" i="2"/>
  <c r="H1833" i="2"/>
  <c r="H1838" i="2"/>
  <c r="J1833" i="2"/>
  <c r="J1838" i="2"/>
  <c r="L1833" i="2"/>
  <c r="L1838" i="2"/>
  <c r="N1833" i="2"/>
  <c r="N1838" i="2"/>
  <c r="P1833" i="2"/>
  <c r="P1838" i="2"/>
  <c r="R1833" i="2"/>
  <c r="R1838" i="2"/>
  <c r="T1833" i="2"/>
  <c r="T1838" i="2"/>
  <c r="V1833" i="2"/>
  <c r="V1838" i="2"/>
  <c r="X1833" i="2"/>
  <c r="X1838" i="2"/>
  <c r="Z1833" i="2"/>
  <c r="Z1838" i="2"/>
  <c r="AB1833" i="2"/>
  <c r="AB1838" i="2"/>
  <c r="AD1833" i="2"/>
  <c r="AD1838" i="2"/>
  <c r="AF1833" i="2"/>
  <c r="AF1838" i="2"/>
  <c r="AH1833" i="2"/>
  <c r="AH1838" i="2"/>
  <c r="AJ1833" i="2"/>
  <c r="AL1831" i="2"/>
  <c r="D1831" i="2"/>
  <c r="D1837" i="2"/>
  <c r="F1831" i="2"/>
  <c r="F1837" i="2"/>
  <c r="H1831" i="2"/>
  <c r="H1837" i="2"/>
  <c r="J1831" i="2"/>
  <c r="J1837" i="2"/>
  <c r="L1831" i="2"/>
  <c r="L1837" i="2"/>
  <c r="N1831" i="2"/>
  <c r="N1837" i="2"/>
  <c r="P1831" i="2"/>
  <c r="P1837" i="2"/>
  <c r="R1831" i="2"/>
  <c r="R1837" i="2"/>
  <c r="T1831" i="2"/>
  <c r="T1837" i="2"/>
  <c r="V1831" i="2"/>
  <c r="V1837" i="2"/>
  <c r="X1831" i="2"/>
  <c r="X1837" i="2"/>
  <c r="Z1831" i="2"/>
  <c r="Z1837" i="2"/>
  <c r="AB1831" i="2"/>
  <c r="AB1837" i="2"/>
  <c r="AD1831" i="2"/>
  <c r="AD1837" i="2"/>
  <c r="AF1831" i="2"/>
  <c r="AF1837" i="2"/>
  <c r="AH1831" i="2"/>
  <c r="AH1837" i="2"/>
  <c r="AJ1837" i="2"/>
  <c r="AL1836" i="2"/>
  <c r="D1830" i="2"/>
  <c r="D1836" i="2"/>
  <c r="F1830" i="2"/>
  <c r="F1836" i="2"/>
  <c r="H1830" i="2"/>
  <c r="H1836" i="2"/>
  <c r="J1830" i="2"/>
  <c r="J1836" i="2"/>
  <c r="L1830" i="2"/>
  <c r="L1836" i="2"/>
  <c r="N1830" i="2"/>
  <c r="N1836" i="2"/>
  <c r="P1830" i="2"/>
  <c r="P1836" i="2"/>
  <c r="R1830" i="2"/>
  <c r="R1836" i="2"/>
  <c r="T1830" i="2"/>
  <c r="T1836" i="2"/>
  <c r="V1830" i="2"/>
  <c r="V1836" i="2"/>
  <c r="X1830" i="2"/>
  <c r="X1836" i="2"/>
  <c r="Z1830" i="2"/>
  <c r="Z1836" i="2"/>
  <c r="AB1830" i="2"/>
  <c r="AB1836" i="2"/>
  <c r="AD1830" i="2"/>
  <c r="AD1836" i="2"/>
  <c r="AF1830" i="2"/>
  <c r="AF1836" i="2"/>
  <c r="AH1830" i="2"/>
  <c r="AH1836" i="2"/>
  <c r="D1671" i="2"/>
  <c r="L1671" i="2"/>
  <c r="T1671" i="2"/>
  <c r="P1671" i="2"/>
  <c r="H1671" i="2"/>
  <c r="D1089" i="1"/>
  <c r="F1090" i="1"/>
  <c r="H1090" i="1"/>
  <c r="J1090" i="1"/>
  <c r="L1090" i="1"/>
  <c r="N1090" i="1"/>
  <c r="P1090" i="1"/>
  <c r="R1090" i="1"/>
  <c r="T1090" i="1"/>
  <c r="V1090" i="1"/>
  <c r="X1090" i="1"/>
  <c r="Z1090" i="1"/>
  <c r="AB1090" i="1"/>
  <c r="AD1090" i="1"/>
  <c r="AF1090" i="1"/>
  <c r="AH1090" i="1"/>
  <c r="AJ1090" i="1"/>
  <c r="D1088" i="1"/>
  <c r="F1089" i="1"/>
  <c r="H1089" i="1"/>
  <c r="J1089" i="1"/>
  <c r="L1089" i="1"/>
  <c r="N1089" i="1"/>
  <c r="P1089" i="1"/>
  <c r="R1089" i="1"/>
  <c r="T1089" i="1"/>
  <c r="V1089" i="1"/>
  <c r="X1089" i="1"/>
  <c r="Z1089" i="1"/>
  <c r="AB1089" i="1"/>
  <c r="AD1089" i="1"/>
  <c r="AF1089" i="1"/>
  <c r="AH1089" i="1"/>
  <c r="F1088" i="1"/>
  <c r="H1088" i="1"/>
  <c r="J1088" i="1"/>
  <c r="L1088" i="1"/>
  <c r="N1088" i="1"/>
  <c r="P1088" i="1"/>
  <c r="R1088" i="1"/>
  <c r="T1088" i="1"/>
  <c r="V1088" i="1"/>
  <c r="X1088" i="1"/>
  <c r="Z1088" i="1"/>
  <c r="AB1088" i="1"/>
  <c r="AD1088" i="1"/>
  <c r="AF1088" i="1"/>
  <c r="AH1088" i="1"/>
  <c r="AL1088" i="1"/>
  <c r="F1087" i="1"/>
  <c r="H1087" i="1"/>
  <c r="J1087" i="1"/>
  <c r="L1087" i="1"/>
  <c r="N1087" i="1"/>
  <c r="P1087" i="1"/>
  <c r="R1087" i="1"/>
  <c r="T1087" i="1"/>
  <c r="V1087" i="1"/>
  <c r="X1087" i="1"/>
  <c r="Z1087" i="1"/>
  <c r="AB1087" i="1"/>
  <c r="AD1087" i="1"/>
  <c r="AF1087" i="1"/>
  <c r="AH1087" i="1"/>
  <c r="AJ1087" i="1"/>
  <c r="AL1671" i="2"/>
  <c r="D1676" i="2"/>
  <c r="H1676" i="2"/>
  <c r="L1676" i="2"/>
  <c r="P1676" i="2"/>
  <c r="T1676" i="2"/>
  <c r="X1676" i="2"/>
  <c r="AB1676" i="2"/>
  <c r="AF1676" i="2"/>
  <c r="AJ1676" i="2"/>
  <c r="AL1675" i="2"/>
  <c r="D1675" i="2"/>
  <c r="H1675" i="2"/>
  <c r="L1675" i="2"/>
  <c r="P1675" i="2"/>
  <c r="T1675" i="2"/>
  <c r="X1675" i="2"/>
  <c r="AB1675" i="2"/>
  <c r="AF1675" i="2"/>
  <c r="AJ1675" i="2"/>
  <c r="AL1670" i="2"/>
  <c r="AL1674" i="2"/>
  <c r="D1672" i="2"/>
  <c r="H1672" i="2"/>
  <c r="L1672" i="2"/>
  <c r="P1672" i="2"/>
  <c r="T1672" i="2"/>
  <c r="X1672" i="2"/>
  <c r="AB1672" i="2"/>
  <c r="AF1672" i="2"/>
  <c r="AJ1672" i="2"/>
  <c r="X1671" i="2"/>
  <c r="AB1671" i="2"/>
  <c r="AF1671" i="2"/>
  <c r="AJ1671" i="2"/>
  <c r="F1674" i="2"/>
  <c r="J1674" i="2"/>
  <c r="N1670" i="2"/>
  <c r="R1670" i="2"/>
  <c r="R1678" i="2"/>
  <c r="V1674" i="2"/>
  <c r="Z1670" i="2"/>
  <c r="AD1670" i="2"/>
  <c r="AD1678" i="2"/>
  <c r="AH1674" i="2"/>
  <c r="AL1676" i="2"/>
  <c r="F1669" i="2"/>
  <c r="J1669" i="2"/>
  <c r="J1677" i="2"/>
  <c r="N1669" i="2"/>
  <c r="N1677" i="2"/>
  <c r="R1673" i="2"/>
  <c r="V1677" i="2"/>
  <c r="AL1677" i="2"/>
  <c r="D1674" i="2"/>
  <c r="F1676" i="2"/>
  <c r="H1674" i="2"/>
  <c r="J1676" i="2"/>
  <c r="L1674" i="2"/>
  <c r="N1676" i="2"/>
  <c r="P1678" i="2"/>
  <c r="R1676" i="2"/>
  <c r="T1674" i="2"/>
  <c r="V1676" i="2"/>
  <c r="X1678" i="2"/>
  <c r="Z1676" i="2"/>
  <c r="AB1674" i="2"/>
  <c r="AD1672" i="2"/>
  <c r="AD1676" i="2"/>
  <c r="AF1670" i="2"/>
  <c r="AF1674" i="2"/>
  <c r="AF1678" i="2"/>
  <c r="AH1672" i="2"/>
  <c r="AJ1670" i="2"/>
  <c r="AJ1678" i="2"/>
  <c r="F1670" i="2"/>
  <c r="F1678" i="2"/>
  <c r="J1670" i="2"/>
  <c r="J1678" i="2"/>
  <c r="N1674" i="2"/>
  <c r="N1678" i="2"/>
  <c r="R1674" i="2"/>
  <c r="V1670" i="2"/>
  <c r="V1678" i="2"/>
  <c r="Z1674" i="2"/>
  <c r="Z1678" i="2"/>
  <c r="AD1674" i="2"/>
  <c r="AH1670" i="2"/>
  <c r="AH1678" i="2"/>
  <c r="AL1672" i="2"/>
  <c r="F1673" i="2"/>
  <c r="F1677" i="2"/>
  <c r="J1673" i="2"/>
  <c r="N1673" i="2"/>
  <c r="R1669" i="2"/>
  <c r="R1677" i="2"/>
  <c r="V1669" i="2"/>
  <c r="V1673" i="2"/>
  <c r="Z1669" i="2"/>
  <c r="Z1673" i="2"/>
  <c r="Z1677" i="2"/>
  <c r="AD1669" i="2"/>
  <c r="AD1673" i="2"/>
  <c r="AD1677" i="2"/>
  <c r="AH1669" i="2"/>
  <c r="AH1673" i="2"/>
  <c r="AH1677" i="2"/>
  <c r="AL1673" i="2"/>
  <c r="D1670" i="2"/>
  <c r="D1678" i="2"/>
  <c r="F1672" i="2"/>
  <c r="H1670" i="2"/>
  <c r="H1678" i="2"/>
  <c r="J1672" i="2"/>
  <c r="L1670" i="2"/>
  <c r="L1678" i="2"/>
  <c r="N1672" i="2"/>
  <c r="P1670" i="2"/>
  <c r="P1674" i="2"/>
  <c r="R1672" i="2"/>
  <c r="T1670" i="2"/>
  <c r="T1678" i="2"/>
  <c r="V1672" i="2"/>
  <c r="X1670" i="2"/>
  <c r="X1674" i="2"/>
  <c r="AB1670" i="2"/>
  <c r="AJ1674" i="2"/>
  <c r="D1669" i="2"/>
  <c r="D1673" i="2"/>
  <c r="D1677" i="2"/>
  <c r="F1671" i="2"/>
  <c r="F1675" i="2"/>
  <c r="H1669" i="2"/>
  <c r="H1673" i="2"/>
  <c r="H1677" i="2"/>
  <c r="J1671" i="2"/>
  <c r="J1675" i="2"/>
  <c r="L1669" i="2"/>
  <c r="L1673" i="2"/>
  <c r="L1677" i="2"/>
  <c r="N1671" i="2"/>
  <c r="N1675" i="2"/>
  <c r="P1669" i="2"/>
  <c r="P1673" i="2"/>
  <c r="P1677" i="2"/>
  <c r="R1671" i="2"/>
  <c r="R1675" i="2"/>
  <c r="T1669" i="2"/>
  <c r="T1673" i="2"/>
  <c r="T1677" i="2"/>
  <c r="V1671" i="2"/>
  <c r="V1675" i="2"/>
  <c r="X1669" i="2"/>
  <c r="X1673" i="2"/>
  <c r="X1677" i="2"/>
  <c r="Z1671" i="2"/>
  <c r="Z1675" i="2"/>
  <c r="AB1669" i="2"/>
  <c r="AB1673" i="2"/>
  <c r="AB1677" i="2"/>
  <c r="AD1671" i="2"/>
  <c r="AD1675" i="2"/>
  <c r="AF1669" i="2"/>
  <c r="AF1673" i="2"/>
  <c r="AF1677" i="2"/>
  <c r="AL1089" i="1"/>
  <c r="J1525" i="2"/>
  <c r="J1526" i="2"/>
  <c r="J1527" i="2"/>
  <c r="J1528" i="2"/>
  <c r="J1529" i="2"/>
  <c r="J1530" i="2"/>
  <c r="J1531" i="2"/>
  <c r="J1524" i="2"/>
  <c r="J996" i="1"/>
  <c r="J995" i="1"/>
  <c r="AK985" i="1"/>
  <c r="AK986" i="1"/>
  <c r="AJ986" i="1" s="1"/>
  <c r="AK987" i="1"/>
  <c r="AD987" i="1" s="1"/>
  <c r="AK984" i="1"/>
  <c r="AJ984" i="1" s="1"/>
  <c r="AK1516" i="2"/>
  <c r="J1516" i="2" s="1"/>
  <c r="AK1509" i="2"/>
  <c r="AH1509" i="2" s="1"/>
  <c r="AK1510" i="2"/>
  <c r="AH1510" i="2" s="1"/>
  <c r="AK1511" i="2"/>
  <c r="AJ1511" i="2" s="1"/>
  <c r="AK1512" i="2"/>
  <c r="AK1513" i="2"/>
  <c r="AH1513" i="2" s="1"/>
  <c r="AK1514" i="2"/>
  <c r="AH1514" i="2" s="1"/>
  <c r="AK1515" i="2"/>
  <c r="AJ1515" i="2" s="1"/>
  <c r="AK1508" i="2"/>
  <c r="AK1507" i="2"/>
  <c r="AJ1507" i="2" s="1"/>
  <c r="X1514" i="2" l="1"/>
  <c r="D1510" i="2"/>
  <c r="P1514" i="2"/>
  <c r="AL1508" i="2"/>
  <c r="L1510" i="2"/>
  <c r="AF1514" i="2"/>
  <c r="H1514" i="2"/>
  <c r="AB1510" i="2"/>
  <c r="AL1512" i="2"/>
  <c r="D1514" i="2"/>
  <c r="T1510" i="2"/>
  <c r="AJ1510" i="2"/>
  <c r="AL1509" i="2"/>
  <c r="H1510" i="2"/>
  <c r="P1510" i="2"/>
  <c r="X1510" i="2"/>
  <c r="AF1510" i="2"/>
  <c r="AL1513" i="2"/>
  <c r="F1509" i="2"/>
  <c r="L1514" i="2"/>
  <c r="T1514" i="2"/>
  <c r="AB1514" i="2"/>
  <c r="AJ1514" i="2"/>
  <c r="F1512" i="2"/>
  <c r="F1516" i="2"/>
  <c r="J1512" i="2"/>
  <c r="N1512" i="2"/>
  <c r="N1516" i="2"/>
  <c r="R1512" i="2"/>
  <c r="R1516" i="2"/>
  <c r="V1508" i="2"/>
  <c r="V1512" i="2"/>
  <c r="V1516" i="2"/>
  <c r="Z1508" i="2"/>
  <c r="Z1512" i="2"/>
  <c r="Z1516" i="2"/>
  <c r="AD1508" i="2"/>
  <c r="AD1512" i="2"/>
  <c r="AD1516" i="2"/>
  <c r="AH1508" i="2"/>
  <c r="AH1512" i="2"/>
  <c r="AH1516" i="2"/>
  <c r="AL1514" i="2"/>
  <c r="AL1510" i="2"/>
  <c r="D1509" i="2"/>
  <c r="D1513" i="2"/>
  <c r="F1507" i="2"/>
  <c r="F1511" i="2"/>
  <c r="F1515" i="2"/>
  <c r="H1509" i="2"/>
  <c r="H1513" i="2"/>
  <c r="J1507" i="2"/>
  <c r="J1511" i="2"/>
  <c r="J1515" i="2"/>
  <c r="L1509" i="2"/>
  <c r="L1513" i="2"/>
  <c r="N1507" i="2"/>
  <c r="N1511" i="2"/>
  <c r="N1515" i="2"/>
  <c r="P1509" i="2"/>
  <c r="P1513" i="2"/>
  <c r="R1507" i="2"/>
  <c r="R1511" i="2"/>
  <c r="R1515" i="2"/>
  <c r="T1509" i="2"/>
  <c r="T1513" i="2"/>
  <c r="V1507" i="2"/>
  <c r="V1511" i="2"/>
  <c r="V1515" i="2"/>
  <c r="X1509" i="2"/>
  <c r="X1513" i="2"/>
  <c r="Z1507" i="2"/>
  <c r="Z1511" i="2"/>
  <c r="Z1515" i="2"/>
  <c r="AB1509" i="2"/>
  <c r="AB1513" i="2"/>
  <c r="AD1507" i="2"/>
  <c r="AD1511" i="2"/>
  <c r="AD1515" i="2"/>
  <c r="AF1509" i="2"/>
  <c r="AF1513" i="2"/>
  <c r="AH1507" i="2"/>
  <c r="AH1511" i="2"/>
  <c r="AH1515" i="2"/>
  <c r="AJ1509" i="2"/>
  <c r="AJ1513" i="2"/>
  <c r="AL1515" i="2"/>
  <c r="AL1511" i="2"/>
  <c r="D1508" i="2"/>
  <c r="D1512" i="2"/>
  <c r="D1516" i="2"/>
  <c r="F1510" i="2"/>
  <c r="F1514" i="2"/>
  <c r="H1508" i="2"/>
  <c r="H1512" i="2"/>
  <c r="H1516" i="2"/>
  <c r="J1510" i="2"/>
  <c r="J1514" i="2"/>
  <c r="L1508" i="2"/>
  <c r="L1512" i="2"/>
  <c r="L1516" i="2"/>
  <c r="N1510" i="2"/>
  <c r="N1514" i="2"/>
  <c r="P1508" i="2"/>
  <c r="P1512" i="2"/>
  <c r="P1516" i="2"/>
  <c r="R1510" i="2"/>
  <c r="R1514" i="2"/>
  <c r="T1508" i="2"/>
  <c r="T1512" i="2"/>
  <c r="T1516" i="2"/>
  <c r="V1510" i="2"/>
  <c r="V1514" i="2"/>
  <c r="X1508" i="2"/>
  <c r="X1512" i="2"/>
  <c r="X1516" i="2"/>
  <c r="Z1510" i="2"/>
  <c r="Z1514" i="2"/>
  <c r="AB1508" i="2"/>
  <c r="AB1512" i="2"/>
  <c r="AB1516" i="2"/>
  <c r="AD1510" i="2"/>
  <c r="AD1514" i="2"/>
  <c r="AF1508" i="2"/>
  <c r="AF1512" i="2"/>
  <c r="AF1516" i="2"/>
  <c r="AJ1508" i="2"/>
  <c r="AJ1512" i="2"/>
  <c r="AJ1516" i="2"/>
  <c r="F1508" i="2"/>
  <c r="J1508" i="2"/>
  <c r="N1508" i="2"/>
  <c r="R1508" i="2"/>
  <c r="D1507" i="2"/>
  <c r="D1511" i="2"/>
  <c r="D1515" i="2"/>
  <c r="F1513" i="2"/>
  <c r="H1507" i="2"/>
  <c r="H1511" i="2"/>
  <c r="H1515" i="2"/>
  <c r="J1509" i="2"/>
  <c r="J1513" i="2"/>
  <c r="L1507" i="2"/>
  <c r="L1511" i="2"/>
  <c r="L1515" i="2"/>
  <c r="N1509" i="2"/>
  <c r="N1513" i="2"/>
  <c r="P1507" i="2"/>
  <c r="P1511" i="2"/>
  <c r="P1515" i="2"/>
  <c r="R1509" i="2"/>
  <c r="R1513" i="2"/>
  <c r="T1507" i="2"/>
  <c r="T1511" i="2"/>
  <c r="T1515" i="2"/>
  <c r="V1509" i="2"/>
  <c r="V1513" i="2"/>
  <c r="X1507" i="2"/>
  <c r="X1511" i="2"/>
  <c r="X1515" i="2"/>
  <c r="Z1509" i="2"/>
  <c r="Z1513" i="2"/>
  <c r="AB1507" i="2"/>
  <c r="AB1511" i="2"/>
  <c r="AB1515" i="2"/>
  <c r="AD1509" i="2"/>
  <c r="AD1513" i="2"/>
  <c r="AF1507" i="2"/>
  <c r="AF1511" i="2"/>
  <c r="AF1515" i="2"/>
  <c r="D987" i="1"/>
  <c r="L987" i="1"/>
  <c r="T987" i="1"/>
  <c r="AB987" i="1"/>
  <c r="AJ987" i="1"/>
  <c r="AL985" i="1"/>
  <c r="J987" i="1"/>
  <c r="R987" i="1"/>
  <c r="Z987" i="1"/>
  <c r="AH987" i="1"/>
  <c r="H987" i="1"/>
  <c r="P987" i="1"/>
  <c r="X987" i="1"/>
  <c r="AF987" i="1"/>
  <c r="F987" i="1"/>
  <c r="N987" i="1"/>
  <c r="V987" i="1"/>
  <c r="D986" i="1"/>
  <c r="H986" i="1"/>
  <c r="L986" i="1"/>
  <c r="P986" i="1"/>
  <c r="V986" i="1"/>
  <c r="AH986" i="1"/>
  <c r="D985" i="1"/>
  <c r="V985" i="1"/>
  <c r="AL986" i="1"/>
  <c r="F986" i="1"/>
  <c r="J986" i="1"/>
  <c r="N986" i="1"/>
  <c r="R986" i="1"/>
  <c r="T986" i="1"/>
  <c r="X986" i="1"/>
  <c r="Z986" i="1"/>
  <c r="AB986" i="1"/>
  <c r="AD986" i="1"/>
  <c r="AF986" i="1"/>
  <c r="F985" i="1"/>
  <c r="H985" i="1"/>
  <c r="J985" i="1"/>
  <c r="L985" i="1"/>
  <c r="N985" i="1"/>
  <c r="P985" i="1"/>
  <c r="R985" i="1"/>
  <c r="T985" i="1"/>
  <c r="X985" i="1"/>
  <c r="Z985" i="1"/>
  <c r="AB985" i="1"/>
  <c r="AD985" i="1"/>
  <c r="AF985" i="1"/>
  <c r="AH985" i="1"/>
  <c r="AJ985" i="1"/>
  <c r="D984" i="1"/>
  <c r="F984" i="1"/>
  <c r="H984" i="1"/>
  <c r="J984" i="1"/>
  <c r="L984" i="1"/>
  <c r="N984" i="1"/>
  <c r="P984" i="1"/>
  <c r="R984" i="1"/>
  <c r="T984" i="1"/>
  <c r="V984" i="1"/>
  <c r="X984" i="1"/>
  <c r="Z984" i="1"/>
  <c r="AB984" i="1"/>
  <c r="AD984" i="1"/>
  <c r="AF984" i="1"/>
  <c r="AH984" i="1"/>
  <c r="N1461" i="2"/>
  <c r="N1462" i="2"/>
  <c r="N1463" i="2"/>
  <c r="N1464" i="2"/>
  <c r="N1465" i="2"/>
  <c r="N1466" i="2"/>
  <c r="N1467" i="2"/>
  <c r="N1460" i="2"/>
  <c r="N1445" i="2"/>
  <c r="N1446" i="2"/>
  <c r="N1447" i="2"/>
  <c r="N1448" i="2"/>
  <c r="N1449" i="2"/>
  <c r="N1450" i="2"/>
  <c r="N1451" i="2"/>
  <c r="N1444" i="2"/>
  <c r="H1429" i="2"/>
  <c r="H1430" i="2"/>
  <c r="H1431" i="2"/>
  <c r="H1432" i="2"/>
  <c r="H1433" i="2"/>
  <c r="H1434" i="2"/>
  <c r="H1435" i="2"/>
  <c r="H1428" i="2"/>
  <c r="N1412" i="2"/>
  <c r="N1413" i="2"/>
  <c r="N1414" i="2"/>
  <c r="N1415" i="2"/>
  <c r="N1416" i="2"/>
  <c r="N1417" i="2"/>
  <c r="N1418" i="2"/>
  <c r="N1411" i="2"/>
  <c r="H1396" i="2"/>
  <c r="H1397" i="2"/>
  <c r="H1398" i="2"/>
  <c r="H1399" i="2"/>
  <c r="H1400" i="2"/>
  <c r="H1401" i="2"/>
  <c r="H1402" i="2"/>
  <c r="H1395" i="2"/>
  <c r="V1380" i="2"/>
  <c r="V1381" i="2"/>
  <c r="V1382" i="2"/>
  <c r="V1383" i="2"/>
  <c r="V1384" i="2"/>
  <c r="V1385" i="2"/>
  <c r="V1386" i="2"/>
  <c r="V1379" i="2"/>
  <c r="H895" i="1"/>
  <c r="H894" i="1"/>
  <c r="H885" i="1"/>
  <c r="H884" i="1"/>
  <c r="L875" i="1"/>
  <c r="L874" i="1"/>
  <c r="P865" i="1"/>
  <c r="P864" i="1"/>
  <c r="P852" i="1" l="1"/>
  <c r="P851" i="1"/>
  <c r="P1297" i="2"/>
  <c r="P1298" i="2"/>
  <c r="P1299" i="2"/>
  <c r="P1300" i="2"/>
  <c r="P1301" i="2"/>
  <c r="P1302" i="2"/>
  <c r="P1303" i="2"/>
  <c r="P1296" i="2"/>
  <c r="T1281" i="2"/>
  <c r="T1282" i="2"/>
  <c r="T1283" i="2"/>
  <c r="T1284" i="2"/>
  <c r="T1285" i="2"/>
  <c r="T1286" i="2"/>
  <c r="T1287" i="2"/>
  <c r="T1280" i="2"/>
  <c r="T842" i="1"/>
  <c r="T841" i="1"/>
  <c r="H832" i="1"/>
  <c r="H831" i="1"/>
  <c r="H1265" i="2"/>
  <c r="H1266" i="2"/>
  <c r="H1267" i="2"/>
  <c r="H1268" i="2"/>
  <c r="H1269" i="2"/>
  <c r="H1270" i="2"/>
  <c r="H1271" i="2"/>
  <c r="H1264" i="2"/>
  <c r="N1249" i="2"/>
  <c r="N1250" i="2"/>
  <c r="N1251" i="2"/>
  <c r="N1252" i="2"/>
  <c r="N1253" i="2"/>
  <c r="N1254" i="2"/>
  <c r="N1255" i="2"/>
  <c r="N1248" i="2"/>
  <c r="N822" i="1"/>
  <c r="N821" i="1"/>
  <c r="J1217" i="2"/>
  <c r="J1218" i="2"/>
  <c r="J1219" i="2"/>
  <c r="J1220" i="2"/>
  <c r="J1221" i="2"/>
  <c r="J1222" i="2"/>
  <c r="J1223" i="2"/>
  <c r="J1216" i="2"/>
  <c r="J802" i="1"/>
  <c r="J801" i="1"/>
  <c r="AC1208" i="2"/>
  <c r="AC1200" i="2"/>
  <c r="AC1201" i="2"/>
  <c r="AC1202" i="2"/>
  <c r="AC1203" i="2"/>
  <c r="AC1204" i="2"/>
  <c r="AC1205" i="2"/>
  <c r="AC1206" i="2"/>
  <c r="AC1207" i="2"/>
  <c r="AC1199" i="2"/>
  <c r="AB1200" i="2" s="1"/>
  <c r="AC791" i="1"/>
  <c r="AC792" i="1"/>
  <c r="AC793" i="1"/>
  <c r="AC790" i="1"/>
  <c r="AB793" i="1" s="1"/>
  <c r="AD791" i="1" l="1"/>
  <c r="AD792" i="1"/>
  <c r="AD1207" i="2"/>
  <c r="D791" i="1"/>
  <c r="F793" i="1"/>
  <c r="H793" i="1"/>
  <c r="D793" i="1"/>
  <c r="F791" i="1"/>
  <c r="H791" i="1"/>
  <c r="J791" i="1"/>
  <c r="D790" i="1"/>
  <c r="D792" i="1"/>
  <c r="F790" i="1"/>
  <c r="F792" i="1"/>
  <c r="H790" i="1"/>
  <c r="H792" i="1"/>
  <c r="J790" i="1"/>
  <c r="J792" i="1"/>
  <c r="L790" i="1"/>
  <c r="L792" i="1"/>
  <c r="N790" i="1"/>
  <c r="N792" i="1"/>
  <c r="P790" i="1"/>
  <c r="P792" i="1"/>
  <c r="R790" i="1"/>
  <c r="R792" i="1"/>
  <c r="T790" i="1"/>
  <c r="T792" i="1"/>
  <c r="V790" i="1"/>
  <c r="V792" i="1"/>
  <c r="X790" i="1"/>
  <c r="X792" i="1"/>
  <c r="Z790" i="1"/>
  <c r="Z792" i="1"/>
  <c r="AB790" i="1"/>
  <c r="AB792" i="1"/>
  <c r="J793" i="1"/>
  <c r="L791" i="1"/>
  <c r="L793" i="1"/>
  <c r="N791" i="1"/>
  <c r="N793" i="1"/>
  <c r="P791" i="1"/>
  <c r="P793" i="1"/>
  <c r="R791" i="1"/>
  <c r="R793" i="1"/>
  <c r="T791" i="1"/>
  <c r="T793" i="1"/>
  <c r="V791" i="1"/>
  <c r="V793" i="1"/>
  <c r="X791" i="1"/>
  <c r="X793" i="1"/>
  <c r="Z791" i="1"/>
  <c r="Z793" i="1"/>
  <c r="AB791" i="1"/>
  <c r="AD1206" i="2"/>
  <c r="AD1204" i="2"/>
  <c r="AD1202" i="2"/>
  <c r="AD1200" i="2"/>
  <c r="AD1205" i="2"/>
  <c r="AD1203" i="2"/>
  <c r="AD1201" i="2"/>
  <c r="D1199" i="2"/>
  <c r="H1199" i="2"/>
  <c r="L1199" i="2"/>
  <c r="P1199" i="2"/>
  <c r="T1199" i="2"/>
  <c r="X1199" i="2"/>
  <c r="AB1199" i="2"/>
  <c r="D1207" i="2"/>
  <c r="D1205" i="2"/>
  <c r="D1203" i="2"/>
  <c r="D1201" i="2"/>
  <c r="F1208" i="2"/>
  <c r="F1206" i="2"/>
  <c r="F1204" i="2"/>
  <c r="F1202" i="2"/>
  <c r="F1200" i="2"/>
  <c r="H1207" i="2"/>
  <c r="H1205" i="2"/>
  <c r="H1203" i="2"/>
  <c r="H1201" i="2"/>
  <c r="J1208" i="2"/>
  <c r="J1206" i="2"/>
  <c r="J1204" i="2"/>
  <c r="J1202" i="2"/>
  <c r="J1200" i="2"/>
  <c r="L1207" i="2"/>
  <c r="L1205" i="2"/>
  <c r="L1203" i="2"/>
  <c r="L1201" i="2"/>
  <c r="N1208" i="2"/>
  <c r="N1206" i="2"/>
  <c r="N1204" i="2"/>
  <c r="N1202" i="2"/>
  <c r="N1200" i="2"/>
  <c r="P1207" i="2"/>
  <c r="P1205" i="2"/>
  <c r="P1203" i="2"/>
  <c r="P1201" i="2"/>
  <c r="R1208" i="2"/>
  <c r="R1206" i="2"/>
  <c r="R1204" i="2"/>
  <c r="R1202" i="2"/>
  <c r="R1200" i="2"/>
  <c r="T1207" i="2"/>
  <c r="T1205" i="2"/>
  <c r="T1203" i="2"/>
  <c r="T1201" i="2"/>
  <c r="V1208" i="2"/>
  <c r="V1206" i="2"/>
  <c r="V1204" i="2"/>
  <c r="V1202" i="2"/>
  <c r="V1200" i="2"/>
  <c r="X1207" i="2"/>
  <c r="X1205" i="2"/>
  <c r="X1203" i="2"/>
  <c r="X1201" i="2"/>
  <c r="Z1208" i="2"/>
  <c r="Z1206" i="2"/>
  <c r="Z1204" i="2"/>
  <c r="Z1202" i="2"/>
  <c r="Z1200" i="2"/>
  <c r="AB1207" i="2"/>
  <c r="AB1205" i="2"/>
  <c r="AB1203" i="2"/>
  <c r="AB1201" i="2"/>
  <c r="F1199" i="2"/>
  <c r="J1199" i="2"/>
  <c r="N1199" i="2"/>
  <c r="R1199" i="2"/>
  <c r="V1199" i="2"/>
  <c r="Z1199" i="2"/>
  <c r="D1208" i="2"/>
  <c r="D1206" i="2"/>
  <c r="D1204" i="2"/>
  <c r="D1202" i="2"/>
  <c r="D1200" i="2"/>
  <c r="F1207" i="2"/>
  <c r="F1205" i="2"/>
  <c r="F1203" i="2"/>
  <c r="F1201" i="2"/>
  <c r="H1208" i="2"/>
  <c r="H1206" i="2"/>
  <c r="H1204" i="2"/>
  <c r="H1202" i="2"/>
  <c r="H1200" i="2"/>
  <c r="J1207" i="2"/>
  <c r="J1205" i="2"/>
  <c r="J1203" i="2"/>
  <c r="J1201" i="2"/>
  <c r="L1208" i="2"/>
  <c r="L1206" i="2"/>
  <c r="L1204" i="2"/>
  <c r="L1202" i="2"/>
  <c r="L1200" i="2"/>
  <c r="N1207" i="2"/>
  <c r="N1205" i="2"/>
  <c r="N1203" i="2"/>
  <c r="N1201" i="2"/>
  <c r="P1208" i="2"/>
  <c r="P1206" i="2"/>
  <c r="P1204" i="2"/>
  <c r="P1202" i="2"/>
  <c r="P1200" i="2"/>
  <c r="R1207" i="2"/>
  <c r="R1205" i="2"/>
  <c r="R1203" i="2"/>
  <c r="R1201" i="2"/>
  <c r="T1208" i="2"/>
  <c r="T1206" i="2"/>
  <c r="T1204" i="2"/>
  <c r="T1202" i="2"/>
  <c r="T1200" i="2"/>
  <c r="V1207" i="2"/>
  <c r="V1205" i="2"/>
  <c r="V1203" i="2"/>
  <c r="V1201" i="2"/>
  <c r="X1208" i="2"/>
  <c r="X1206" i="2"/>
  <c r="X1204" i="2"/>
  <c r="X1202" i="2"/>
  <c r="X1200" i="2"/>
  <c r="Z1207" i="2"/>
  <c r="Z1205" i="2"/>
  <c r="Z1203" i="2"/>
  <c r="Z1201" i="2"/>
  <c r="AB1208" i="2"/>
  <c r="AB1206" i="2"/>
  <c r="AB1204" i="2"/>
  <c r="AB1202" i="2"/>
  <c r="H782" i="1"/>
  <c r="H781" i="1"/>
  <c r="H1185" i="2"/>
  <c r="H1186" i="2"/>
  <c r="H1187" i="2"/>
  <c r="H1188" i="2"/>
  <c r="H1189" i="2"/>
  <c r="H1190" i="2"/>
  <c r="H1191" i="2"/>
  <c r="H1184" i="2"/>
  <c r="BD1167" i="2"/>
  <c r="BD1166" i="2"/>
  <c r="BD1165" i="2"/>
  <c r="BD1164" i="2"/>
  <c r="BD1163" i="2"/>
  <c r="BD1162" i="2"/>
  <c r="BD1161" i="2"/>
  <c r="BD1160" i="2"/>
  <c r="BD735" i="1"/>
  <c r="BD734" i="1"/>
  <c r="BD1145" i="2"/>
  <c r="BD1146" i="2"/>
  <c r="BD1147" i="2"/>
  <c r="BD1148" i="2"/>
  <c r="BD1149" i="2"/>
  <c r="BD1150" i="2"/>
  <c r="BD1151" i="2"/>
  <c r="BD1144" i="2"/>
  <c r="L777" i="2" l="1"/>
  <c r="L778" i="2"/>
  <c r="L779" i="2"/>
  <c r="L780" i="2"/>
  <c r="L781" i="2"/>
  <c r="L782" i="2"/>
  <c r="L783" i="2"/>
  <c r="L776" i="2"/>
  <c r="L761" i="2"/>
  <c r="L762" i="2"/>
  <c r="L763" i="2"/>
  <c r="L764" i="2"/>
  <c r="L765" i="2"/>
  <c r="L766" i="2"/>
  <c r="L767" i="2"/>
  <c r="L760" i="2"/>
  <c r="L745" i="2"/>
  <c r="L746" i="2"/>
  <c r="L747" i="2"/>
  <c r="L748" i="2"/>
  <c r="L749" i="2"/>
  <c r="L750" i="2"/>
  <c r="L751" i="2"/>
  <c r="L752" i="2"/>
  <c r="L744" i="2"/>
  <c r="L735" i="2"/>
  <c r="L734" i="2"/>
  <c r="L733" i="2"/>
  <c r="L732" i="2"/>
  <c r="L731" i="2"/>
  <c r="L730" i="2"/>
  <c r="L729" i="2"/>
  <c r="L728" i="2"/>
  <c r="L476" i="1"/>
  <c r="L475" i="1"/>
  <c r="H426" i="1"/>
  <c r="H425" i="1"/>
  <c r="H645" i="2"/>
  <c r="H646" i="2"/>
  <c r="H647" i="2"/>
  <c r="H648" i="2"/>
  <c r="H649" i="2"/>
  <c r="H650" i="2"/>
  <c r="H651" i="2"/>
  <c r="H644" i="2"/>
  <c r="H565" i="2"/>
  <c r="H566" i="2"/>
  <c r="H567" i="2"/>
  <c r="H568" i="2"/>
  <c r="H569" i="2"/>
  <c r="H570" i="2"/>
  <c r="H571" i="2"/>
  <c r="H564" i="2"/>
  <c r="H376" i="1"/>
  <c r="H375" i="1"/>
  <c r="H277" i="1"/>
  <c r="H276" i="1"/>
  <c r="J373" i="2"/>
  <c r="J374" i="2"/>
  <c r="J375" i="2"/>
  <c r="J376" i="2"/>
  <c r="J377" i="2"/>
  <c r="J378" i="2"/>
  <c r="J379" i="2"/>
  <c r="J372" i="2"/>
  <c r="J258" i="1"/>
  <c r="J257" i="1"/>
  <c r="J248" i="1"/>
  <c r="J247" i="1"/>
  <c r="J341" i="2"/>
  <c r="J342" i="2"/>
  <c r="J343" i="2"/>
  <c r="J344" i="2"/>
  <c r="J345" i="2"/>
  <c r="J346" i="2"/>
  <c r="J347" i="2"/>
  <c r="J340" i="2"/>
  <c r="J238" i="1"/>
  <c r="J237" i="1"/>
  <c r="H228" i="1"/>
  <c r="H227" i="1"/>
  <c r="H325" i="2"/>
  <c r="H326" i="2"/>
  <c r="H327" i="2"/>
  <c r="H328" i="2"/>
  <c r="H329" i="2"/>
  <c r="H330" i="2"/>
  <c r="H331" i="2"/>
  <c r="H324" i="2"/>
  <c r="H245" i="2" l="1"/>
  <c r="H246" i="2"/>
  <c r="H247" i="2"/>
  <c r="H248" i="2"/>
  <c r="H249" i="2"/>
  <c r="H250" i="2"/>
  <c r="H251" i="2"/>
  <c r="H244" i="2"/>
  <c r="J158" i="1"/>
  <c r="J157" i="1"/>
  <c r="J148" i="1"/>
  <c r="J147" i="1"/>
  <c r="J213" i="2"/>
  <c r="J214" i="2"/>
  <c r="J215" i="2"/>
  <c r="J216" i="2"/>
  <c r="J217" i="2"/>
  <c r="J218" i="2"/>
  <c r="J219" i="2"/>
  <c r="J212" i="2"/>
  <c r="J197" i="2"/>
  <c r="J198" i="2"/>
  <c r="J199" i="2"/>
  <c r="J200" i="2"/>
  <c r="J201" i="2"/>
  <c r="J202" i="2"/>
  <c r="J203" i="2"/>
  <c r="J196" i="2"/>
  <c r="J181" i="2"/>
  <c r="J182" i="2"/>
  <c r="J183" i="2"/>
  <c r="J184" i="2"/>
  <c r="J185" i="2"/>
  <c r="J186" i="2"/>
  <c r="J187" i="2"/>
  <c r="J180" i="2"/>
  <c r="J138" i="1"/>
  <c r="J137" i="1"/>
  <c r="H165" i="2"/>
  <c r="H166" i="2"/>
  <c r="H167" i="2"/>
  <c r="H168" i="2"/>
  <c r="H169" i="2"/>
  <c r="H170" i="2"/>
  <c r="H171" i="2"/>
  <c r="H164" i="2"/>
  <c r="J133" i="2"/>
  <c r="J134" i="2"/>
  <c r="J135" i="2"/>
  <c r="J136" i="2"/>
  <c r="J137" i="2"/>
  <c r="J138" i="2"/>
  <c r="J139" i="2"/>
  <c r="J132" i="2"/>
  <c r="H128" i="1"/>
  <c r="H127" i="1"/>
  <c r="J108" i="1"/>
  <c r="J107" i="1"/>
  <c r="J117" i="2"/>
  <c r="J118" i="2"/>
  <c r="J119" i="2"/>
  <c r="J120" i="2"/>
  <c r="J121" i="2"/>
  <c r="J122" i="2"/>
  <c r="J123" i="2"/>
  <c r="J116" i="2"/>
  <c r="J98" i="1"/>
  <c r="J97" i="1"/>
  <c r="J88" i="1"/>
  <c r="J87" i="1"/>
  <c r="J101" i="2"/>
  <c r="J102" i="2"/>
  <c r="J103" i="2"/>
  <c r="J104" i="2"/>
  <c r="J105" i="2"/>
  <c r="J106" i="2"/>
  <c r="J107" i="2"/>
  <c r="J100" i="2"/>
  <c r="H85" i="2"/>
  <c r="H86" i="2"/>
  <c r="H87" i="2"/>
  <c r="H88" i="2"/>
  <c r="H89" i="2"/>
  <c r="H90" i="2"/>
  <c r="H91" i="2"/>
  <c r="H84" i="2"/>
  <c r="H78" i="1"/>
  <c r="H77" i="1"/>
  <c r="H68" i="1"/>
  <c r="H67" i="1"/>
  <c r="H69" i="2" l="1"/>
  <c r="H70" i="2"/>
  <c r="H71" i="2"/>
  <c r="H72" i="2"/>
  <c r="H73" i="2"/>
  <c r="H74" i="2"/>
  <c r="H75" i="2"/>
  <c r="H68" i="2"/>
  <c r="T53" i="2"/>
  <c r="T54" i="2"/>
  <c r="T55" i="2"/>
  <c r="T56" i="2"/>
  <c r="T57" i="2"/>
  <c r="T58" i="2"/>
  <c r="T59" i="2"/>
  <c r="T52" i="2"/>
  <c r="T58" i="1"/>
  <c r="T57" i="1"/>
  <c r="P24" i="1"/>
  <c r="P23" i="1"/>
  <c r="P37" i="2"/>
  <c r="P38" i="2"/>
  <c r="P39" i="2"/>
  <c r="P40" i="2"/>
  <c r="P41" i="2"/>
  <c r="P42" i="2"/>
  <c r="P43" i="2"/>
  <c r="P36" i="2"/>
  <c r="H6" i="2"/>
  <c r="H7" i="2"/>
  <c r="H8" i="2"/>
  <c r="H9" i="2"/>
  <c r="H10" i="2"/>
  <c r="H11" i="2"/>
  <c r="H12" i="2"/>
  <c r="H5" i="2"/>
  <c r="H6" i="1"/>
  <c r="H5" i="1"/>
</calcChain>
</file>

<file path=xl/sharedStrings.xml><?xml version="1.0" encoding="utf-8"?>
<sst xmlns="http://schemas.openxmlformats.org/spreadsheetml/2006/main" count="6965" uniqueCount="569">
  <si>
    <t>Total</t>
  </si>
  <si>
    <r>
      <rPr>
        <sz val="9"/>
        <color indexed="8"/>
        <rFont val="Arial"/>
        <family val="2"/>
      </rPr>
      <t>Preg. 1A EStado civil actual</t>
    </r>
  </si>
  <si>
    <r>
      <rPr>
        <sz val="9"/>
        <color indexed="8"/>
        <rFont val="Arial"/>
        <family val="2"/>
      </rPr>
      <t>Soltero(a)</t>
    </r>
  </si>
  <si>
    <r>
      <rPr>
        <sz val="9"/>
        <color indexed="8"/>
        <rFont val="Arial"/>
        <family val="2"/>
      </rPr>
      <t>Casado(a) / Unión libre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</si>
  <si>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</si>
  <si>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MOMENTO 1</t>
    </r>
  </si>
  <si>
    <t>SUMA</t>
  </si>
  <si>
    <t>%</t>
  </si>
  <si>
    <t>MOMENTO / MODALIDAD</t>
  </si>
  <si>
    <t>AGRONOMIA  VETERINARIA Y AFINES</t>
  </si>
  <si>
    <t>BELLAS ARTES</t>
  </si>
  <si>
    <t>CIENCIAS DE LA EDUCACION</t>
  </si>
  <si>
    <t>CIENCIAS DE LA SALUD</t>
  </si>
  <si>
    <t>CIENCIAS SOCIALES Y HUMANAS</t>
  </si>
  <si>
    <t>ECONOMIA  ADMINISTRACION  CONTADURIA Y AFINES</t>
  </si>
  <si>
    <t>INGENIERIA  ARQUITECTURA  URBANISMO Y AFINES</t>
  </si>
  <si>
    <t>MATEMATICAS Y CIENCIAS NATURALES</t>
  </si>
  <si>
    <r>
      <rPr>
        <sz val="9"/>
        <color indexed="8"/>
        <rFont val="Arial"/>
        <family val="2"/>
      </rPr>
      <t>Preg. 1A EStado civil actual</t>
    </r>
  </si>
  <si>
    <r>
      <rPr>
        <sz val="9"/>
        <color indexed="8"/>
        <rFont val="Arial"/>
        <family val="2"/>
      </rPr>
      <t>Soltero(a)</t>
    </r>
  </si>
  <si>
    <r>
      <rPr>
        <sz val="9"/>
        <color indexed="8"/>
        <rFont val="Arial"/>
        <family val="2"/>
      </rPr>
      <t>Casado(a) / Unión libre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</si>
  <si>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</si>
  <si>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Tipo de instrumento - Encuesta</t>
    </r>
  </si>
  <si>
    <r>
      <rPr>
        <sz val="9"/>
        <color indexed="8"/>
        <rFont val="Arial"/>
        <family val="2"/>
      </rPr>
      <t>MOMENTO 1</t>
    </r>
  </si>
  <si>
    <t>MOMENTO / AREA DE CONOCIMIENTO</t>
  </si>
  <si>
    <t>Media</t>
  </si>
  <si>
    <t>Error típico de la media</t>
  </si>
  <si>
    <t>Desviación típica</t>
  </si>
  <si>
    <t>N total</t>
  </si>
  <si>
    <r>
      <rPr>
        <sz val="9"/>
        <color indexed="8"/>
        <rFont val="Arial"/>
        <family val="2"/>
      </rPr>
      <t>Preg. 2A Número de Hijos</t>
    </r>
  </si>
  <si>
    <r>
      <rPr>
        <sz val="9"/>
        <color indexed="8"/>
        <rFont val="Arial"/>
        <family val="2"/>
      </rPr>
      <t>Media</t>
    </r>
  </si>
  <si>
    <r>
      <rPr>
        <sz val="9"/>
        <color indexed="8"/>
        <rFont val="Arial"/>
        <family val="2"/>
      </rPr>
      <t>Error típico de la media</t>
    </r>
  </si>
  <si>
    <r>
      <rPr>
        <sz val="9"/>
        <color indexed="8"/>
        <rFont val="Arial"/>
        <family val="2"/>
      </rPr>
      <t>Desviación típica</t>
    </r>
  </si>
  <si>
    <r>
      <rPr>
        <sz val="9"/>
        <color indexed="8"/>
        <rFont val="Arial"/>
        <family val="2"/>
      </rPr>
      <t>N total</t>
    </r>
  </si>
  <si>
    <t>MOMENTO /MODALIDAD</t>
  </si>
  <si>
    <r>
      <rPr>
        <sz val="9"/>
        <color indexed="8"/>
        <rFont val="Arial"/>
        <family val="2"/>
      </rPr>
      <t>Preg. 3A La vivienda donde vide actualmente es:</t>
    </r>
  </si>
  <si>
    <r>
      <rPr>
        <sz val="9"/>
        <color indexed="8"/>
        <rFont val="Arial"/>
        <family val="2"/>
      </rPr>
      <t>en arriendo</t>
    </r>
  </si>
  <si>
    <r>
      <rPr>
        <sz val="9"/>
        <color indexed="8"/>
        <rFont val="Arial"/>
        <family val="2"/>
      </rPr>
      <t>propia y la esta pagando</t>
    </r>
  </si>
  <si>
    <r>
      <rPr>
        <sz val="9"/>
        <color indexed="8"/>
        <rFont val="Arial"/>
        <family val="2"/>
      </rPr>
      <t>propia totalmente pagada</t>
    </r>
  </si>
  <si>
    <r>
      <rPr>
        <sz val="9"/>
        <color indexed="8"/>
        <rFont val="Arial"/>
        <family val="2"/>
      </rPr>
      <t>de un familiar sin pagar arriendo</t>
    </r>
  </si>
  <si>
    <r>
      <rPr>
        <sz val="9"/>
        <color indexed="8"/>
        <rFont val="Arial"/>
        <family val="2"/>
      </rPr>
      <t>de un tercero sin pagar arriendo</t>
    </r>
  </si>
  <si>
    <r>
      <rPr>
        <sz val="9"/>
        <color indexed="8"/>
        <rFont val="Arial"/>
        <family val="2"/>
      </rPr>
      <t>otra</t>
    </r>
  </si>
  <si>
    <t>%M</t>
  </si>
  <si>
    <r>
      <rPr>
        <b/>
        <sz val="9"/>
        <color indexed="8"/>
        <rFont val="Arial Bold"/>
      </rPr>
      <t>Tabla de contingencia $LIMITACIONES*ID_ENCFI</t>
    </r>
  </si>
  <si>
    <r>
      <rPr>
        <sz val="9"/>
        <color indexed="8"/>
        <rFont val="Arial"/>
        <family val="2"/>
      </rPr>
      <t>No tengo</t>
    </r>
  </si>
  <si>
    <r>
      <rPr>
        <sz val="9"/>
        <color indexed="8"/>
        <rFont val="Arial"/>
        <family val="2"/>
      </rPr>
      <t>Moverse o caminar</t>
    </r>
  </si>
  <si>
    <r>
      <rPr>
        <sz val="9"/>
        <color indexed="8"/>
        <rFont val="Arial"/>
        <family val="2"/>
      </rPr>
      <t>Usar sus brazos y manos</t>
    </r>
  </si>
  <si>
    <r>
      <rPr>
        <sz val="9"/>
        <color indexed="8"/>
        <rFont val="Arial"/>
        <family val="2"/>
      </rPr>
      <t>Ver, a pesar de usar lentes o gafas</t>
    </r>
  </si>
  <si>
    <r>
      <rPr>
        <sz val="9"/>
        <color indexed="8"/>
        <rFont val="Arial"/>
        <family val="2"/>
      </rPr>
      <t>Oir, aún con aparatos especiales</t>
    </r>
  </si>
  <si>
    <r>
      <rPr>
        <sz val="9"/>
        <color indexed="8"/>
        <rFont val="Arial"/>
        <family val="2"/>
      </rPr>
      <t>Hablar</t>
    </r>
  </si>
  <si>
    <r>
      <rPr>
        <sz val="9"/>
        <color indexed="8"/>
        <rFont val="Arial"/>
        <family val="2"/>
      </rPr>
      <t>Entender o aprender</t>
    </r>
  </si>
  <si>
    <r>
      <rPr>
        <sz val="9"/>
        <color indexed="8"/>
        <rFont val="Arial"/>
        <family val="2"/>
      </rPr>
      <t>Relacionarse con los demás por problemas mentales o emocionales</t>
    </r>
  </si>
  <si>
    <t>MOMENTO /LIMITACIONES PERMANENTES</t>
  </si>
  <si>
    <t>Los porcentajes y los totales se basan en las respuestas.</t>
  </si>
  <si>
    <r>
      <rPr>
        <sz val="9"/>
        <color indexed="8"/>
        <rFont val="Arial"/>
        <family val="2"/>
      </rPr>
      <t>Preg. 5A  ¿De las anteriores limitaciones ¿cuál es la que mas afecta su desempeño diario?</t>
    </r>
  </si>
  <si>
    <r>
      <rPr>
        <sz val="9"/>
        <color indexed="8"/>
        <rFont val="Arial"/>
        <family val="2"/>
      </rPr>
      <t>Otra limitación permanente</t>
    </r>
  </si>
  <si>
    <t>Seleccionado</t>
  </si>
  <si>
    <t>Idioma ninguno Seleccionado</t>
  </si>
  <si>
    <r>
      <rPr>
        <sz val="9"/>
        <color indexed="8"/>
        <rFont val="Arial"/>
        <family val="2"/>
      </rPr>
      <t>Preg.1B ¿Cuál(es) idioma(s) ha estudiado?</t>
    </r>
  </si>
  <si>
    <r>
      <rPr>
        <sz val="9"/>
        <color indexed="8"/>
        <rFont val="Arial"/>
        <family val="2"/>
      </rPr>
      <t>Seleccionado</t>
    </r>
  </si>
  <si>
    <r>
      <rPr>
        <sz val="9"/>
        <color indexed="8"/>
        <rFont val="Arial"/>
        <family val="2"/>
      </rPr>
      <t>Idioma ninguno Seleccionado</t>
    </r>
  </si>
  <si>
    <r>
      <rPr>
        <sz val="9"/>
        <color indexed="8"/>
        <rFont val="Arial"/>
        <family val="2"/>
      </rPr>
      <t>Preg.1B Idioma Ingles estudiado</t>
    </r>
  </si>
  <si>
    <r>
      <rPr>
        <sz val="9"/>
        <color indexed="8"/>
        <rFont val="Arial"/>
        <family val="2"/>
      </rPr>
      <t>Idioma No Seleccionado</t>
    </r>
  </si>
  <si>
    <r>
      <rPr>
        <sz val="9"/>
        <color indexed="8"/>
        <rFont val="Arial"/>
        <family val="2"/>
      </rPr>
      <t>Idioma Inglés Seleccionado</t>
    </r>
  </si>
  <si>
    <r>
      <rPr>
        <sz val="9"/>
        <color indexed="8"/>
        <rFont val="Arial"/>
        <family val="2"/>
      </rPr>
      <t>Preg. 2B ¿Cómo califica su nivel de competencia en HABLA? INGLES</t>
    </r>
  </si>
  <si>
    <r>
      <rPr>
        <sz val="9"/>
        <color indexed="8"/>
        <rFont val="Arial"/>
        <family val="2"/>
      </rPr>
      <t>Bajo</t>
    </r>
  </si>
  <si>
    <r>
      <rPr>
        <sz val="9"/>
        <color indexed="8"/>
        <rFont val="Arial"/>
        <family val="2"/>
      </rPr>
      <t>Medio</t>
    </r>
  </si>
  <si>
    <r>
      <rPr>
        <sz val="9"/>
        <color indexed="8"/>
        <rFont val="Arial"/>
        <family val="2"/>
      </rPr>
      <t>Alto</t>
    </r>
  </si>
  <si>
    <r>
      <rPr>
        <sz val="9"/>
        <color indexed="8"/>
        <rFont val="Arial"/>
        <family val="2"/>
      </rPr>
      <t>Preg. 3B ¿Cómo califica su nivel de competenica en ESCUCHA? INGLES</t>
    </r>
  </si>
  <si>
    <r>
      <rPr>
        <sz val="9"/>
        <color indexed="8"/>
        <rFont val="Arial"/>
        <family val="2"/>
      </rPr>
      <t>Preg. 4B  ¿Cómo califica su nivel de competenica en LECTURA? INGLES</t>
    </r>
  </si>
  <si>
    <r>
      <rPr>
        <sz val="9"/>
        <color indexed="8"/>
        <rFont val="Arial"/>
        <family val="2"/>
      </rPr>
      <t>Preg.1B Idioma FRANCES  estudiado</t>
    </r>
  </si>
  <si>
    <r>
      <rPr>
        <sz val="9"/>
        <color indexed="8"/>
        <rFont val="Arial"/>
        <family val="2"/>
      </rPr>
      <t>Idioma Francés Seleccionado</t>
    </r>
  </si>
  <si>
    <r>
      <rPr>
        <sz val="9"/>
        <color indexed="8"/>
        <rFont val="Arial"/>
        <family val="2"/>
      </rPr>
      <t>Preg. 2B  ¿Cómo califica su nivel de competencia en HABLA?FRANCES</t>
    </r>
  </si>
  <si>
    <r>
      <rPr>
        <sz val="9"/>
        <color indexed="8"/>
        <rFont val="Arial"/>
        <family val="2"/>
      </rPr>
      <t>Preg. 3B  ¿Cómo califica su nivel de competenica en ESCUCHA?  FRANCES</t>
    </r>
  </si>
  <si>
    <r>
      <rPr>
        <sz val="9"/>
        <color indexed="8"/>
        <rFont val="Arial"/>
        <family val="2"/>
      </rPr>
      <t>Preg. 4B  ¿Cómo califica su nivel de competenica en LECTURA?  FRANCES</t>
    </r>
  </si>
  <si>
    <r>
      <rPr>
        <sz val="9"/>
        <color indexed="8"/>
        <rFont val="Arial"/>
        <family val="2"/>
      </rPr>
      <t>Preg.1B Idioma  ITALIANO  estudiado</t>
    </r>
  </si>
  <si>
    <r>
      <rPr>
        <sz val="9"/>
        <color indexed="8"/>
        <rFont val="Arial"/>
        <family val="2"/>
      </rPr>
      <t>Idioma Italiano Seleccionado</t>
    </r>
  </si>
  <si>
    <r>
      <rPr>
        <sz val="9"/>
        <color indexed="8"/>
        <rFont val="Arial"/>
        <family val="2"/>
      </rPr>
      <t>Preg. 2B  ¿Cómo califica su nivel de competencia en HABLA?ITALIANO</t>
    </r>
  </si>
  <si>
    <r>
      <rPr>
        <sz val="9"/>
        <color indexed="8"/>
        <rFont val="Arial"/>
        <family val="2"/>
      </rPr>
      <t>Preg. 3B  ¿Cómo califica su nivel de competenica en ESCUCHA?ITALIANO</t>
    </r>
  </si>
  <si>
    <r>
      <rPr>
        <sz val="9"/>
        <color indexed="8"/>
        <rFont val="Arial"/>
        <family val="2"/>
      </rPr>
      <t>Preg. 4B  ¿Cómo califica su nivel de competenica en LECTURA?ITALIANO</t>
    </r>
  </si>
  <si>
    <t>Preg. 5B  ¿Cómo califica su nivel de competenica en ESCRITURA?ITALIANO</t>
  </si>
  <si>
    <t>Bajo</t>
  </si>
  <si>
    <t>Medio</t>
  </si>
  <si>
    <t>Alto</t>
  </si>
  <si>
    <t>MOMENTO 1</t>
  </si>
  <si>
    <t>FORMACION TECNICA PROFESIONAL</t>
  </si>
  <si>
    <t>TECNOLOGICA</t>
  </si>
  <si>
    <t>Preg.1B Idioma  PORTUGUÉS  estudiado</t>
  </si>
  <si>
    <t>Idioma No Seleccionado</t>
  </si>
  <si>
    <t>Idioma Portugués Seleccionado</t>
  </si>
  <si>
    <t>Preg. 2B  ¿Cómo califica su nivel de competencia en HABLA?PORTUGUÉS</t>
  </si>
  <si>
    <t>Preg. 3B  ¿Cómo califica su nivel de competenica en ESCUCHA?PORTUGUÉS</t>
  </si>
  <si>
    <t>Preg. 4B  ¿Cómo califica su nivel de competenica en LECTURA?PORTUGUÉS</t>
  </si>
  <si>
    <t>Preg.1B Idioma  MANDARIN  estudiado</t>
  </si>
  <si>
    <t>Idioma Mandarín Seleccionado</t>
  </si>
  <si>
    <t>Preg.1B Idioma  ALEMAN   estudiado</t>
  </si>
  <si>
    <t>Idioma Alemán Seleccionado</t>
  </si>
  <si>
    <t>Preg. 2B  ¿Cómo califica su nivel de competencia en HABLA?ALEMAN</t>
  </si>
  <si>
    <t>Preg. 3B  ¿Cómo califica su nivel de competenica en ESCUCHA?ALEMAN</t>
  </si>
  <si>
    <t>Preg. 4B  ¿Cómo califica su nivel de competenica en LECTURA?ALEMAN</t>
  </si>
  <si>
    <t>Preg.1B Idioma  JAPONES    estudiado</t>
  </si>
  <si>
    <t>Idioma Japonés Seleccionado</t>
  </si>
  <si>
    <t>Preg. 2B  ¿Cómo califica su nivel de competencia en HABLA?JAPONES</t>
  </si>
  <si>
    <t>Preg. 3B  ¿Cómo califica su nivel de competenica en ESCUCHA?JAPONES</t>
  </si>
  <si>
    <t>Preg. 4B  ¿Cómo califica su nivel de competenica en LECTURA?JAPONES</t>
  </si>
  <si>
    <t>Preg. 5B  ¿Cómo califica su nivel de competenica en ESCRITURA?JAPONES</t>
  </si>
  <si>
    <t>Preg.1B Idioma ARABE  estudiado</t>
  </si>
  <si>
    <t>Idioma Árabe Seleccionado</t>
  </si>
  <si>
    <t>COMPETENCIAS GENERALES Preg.1B Exponer ideas por medios escritos</t>
  </si>
  <si>
    <t>Muy Insatisfecho</t>
  </si>
  <si>
    <t>Insatisfecho</t>
  </si>
  <si>
    <t>Satisfecho</t>
  </si>
  <si>
    <t>Muy satisfecho</t>
  </si>
  <si>
    <t xml:space="preserve">COMPETENCIAS GENERALES </t>
  </si>
  <si>
    <t>COMPETENCIAS GENERALES Preg.2B Comunicarse oralmente con claridad</t>
  </si>
  <si>
    <t>COMPETENCIAS GENERALES Preg.3B Persuadir y convercer a sus interlocutores</t>
  </si>
  <si>
    <t>COMPETENCIAS GENERALES Preg.4B Identificar y utilizar simbolos para comunicarse</t>
  </si>
  <si>
    <t>COMPETENCIAS GENERALES Preg.5B Aceptar las diferencias y trabajar en contexto multiculturales</t>
  </si>
  <si>
    <t>COMPETENCIAS GENERALES Preg.6B Utilizar herramientas informáticas básicas (procesadores de texto, hojas de calculo, correo electronico,etc)</t>
  </si>
  <si>
    <t>COMPETENCIAS GENERALES Preg.7B Aprender y mantenerse actualizado</t>
  </si>
  <si>
    <t>Tipo de instrumento - Encuesta</t>
  </si>
  <si>
    <t>COMPETENCIAS GENERALES Preg.8B Ser creativo e innovador</t>
  </si>
  <si>
    <t>COMPETENCIAS GENERALES Preg.9B Buscar, analizar, administrar y compartir informacion</t>
  </si>
  <si>
    <t>COMPETENCIAS GENERALES Preg.10B Crear, investigar y adoptar tecnología</t>
  </si>
  <si>
    <t>COMPETENCIAS GENERALES Preg.11B Diseñar e implementar soluciones con el apoyo de tecnología</t>
  </si>
  <si>
    <t>COMPETENCIAS GENERALES Preg.12B Identificar, plantear y resolver problemas</t>
  </si>
  <si>
    <t>COMPETENCIAS GENERALES Preg.13B  Capacidad de abstraccion análisis y síntesis</t>
  </si>
  <si>
    <t>COMPETENCIAS GENERALES Preg.14B  Comprender la realidad que lo rodea</t>
  </si>
  <si>
    <t>COMPETENCIAS GENERALES Preg.15B  Asumir una cultura de conviviencia</t>
  </si>
  <si>
    <t>COMPETENCIAS GENERALES Preg.16B  Asumir responsabilidades y tomar decisiones</t>
  </si>
  <si>
    <t>COMPETENCIAS GENERALES Preg.17B  Planificar y utilizar el tiempo de manera efectividad de tal forma que se logra los objetivos planteados</t>
  </si>
  <si>
    <t>COMPETENCIAS GENERALES Preg.18B  Utilizar herramientas informaticas especializadas (paquetes estadísticos, software de diseño, etc)</t>
  </si>
  <si>
    <t>COMPETENCIAS GENERALES Preg.19B  Formular y ejecutar proyectos</t>
  </si>
  <si>
    <t>COMPETENCIAS GENERALES Preg.20B  Trabjar en equipo para alcanzar metas comunes</t>
  </si>
  <si>
    <t>COMPETENCIAS GENERALES Preg.21B  Trabajar de manera independiente sin supervision permanente</t>
  </si>
  <si>
    <t>COMPETENCIAS GENERALES Preg.22B  Aplicar valores y ética profesional en el desempeño laboral</t>
  </si>
  <si>
    <t>COMPETENCIAS GENERALES Preg.23B  Adaptarse a los cambios (trabajar en contextos nuevos y diversos)</t>
  </si>
  <si>
    <t>COMPETENCIAS GENERALES Preg.24B  Trabajar bajo presión</t>
  </si>
  <si>
    <t>COMPETENCIAS GENERALES Preg.25B  Ser capaz de asumir riesgos</t>
  </si>
  <si>
    <t>COMPETENCIAS GENERALES Preg.26B  Identificar oportunidades y recursos del entorno</t>
  </si>
  <si>
    <t>COMPETENCIAS GENERALES Preg.27B  De acuerdo a la contribucion de la institución que lo formó,¿Cuál de las competencias antes mencionadas considera que es la mas fuerte?</t>
  </si>
  <si>
    <t>Exponer las ideas por medios escritos</t>
  </si>
  <si>
    <t>Comunicarse oralmente con claridad</t>
  </si>
  <si>
    <t>Persuadir y convercer a sus interlocutores</t>
  </si>
  <si>
    <t>Identificar y utilizar símbolos para comunicarse</t>
  </si>
  <si>
    <t>Aceptar las diferencias y  trabajar en contextos multiculturales</t>
  </si>
  <si>
    <t>Utilizar herramientas informáticas básicas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</si>
  <si>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</si>
  <si>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</si>
  <si>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</si>
  <si>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</si>
  <si>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</si>
  <si>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Identificar, 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</si>
  <si>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</si>
  <si>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</si>
  <si>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</si>
  <si>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</si>
  <si>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Planificar y utilizar el tiempo de manera efectiva de tal forma que se logran los objetivos planeado</t>
  </si>
  <si>
    <t>Utilizar herramientas informáticas especializadas</t>
  </si>
  <si>
    <t>Formular y ejecutar proyectos</t>
  </si>
  <si>
    <t>Trabajar en equipo para alcanzar metas comunes</t>
  </si>
  <si>
    <t>Trabajar de manera independiente sin supervición permanente</t>
  </si>
  <si>
    <t>Aplicar valores y ética profesional en el desempeño laboral</t>
  </si>
  <si>
    <t>Adaptarse a los cambios</t>
  </si>
  <si>
    <t>Trabajar bajo presión</t>
  </si>
  <si>
    <t>Ser capaz para asumir riesgos</t>
  </si>
  <si>
    <t>Identificar oportunidades y recursos en el entorno</t>
  </si>
  <si>
    <t>COMPETENCIAS GENERALES Preg.28B  De acuerdo a la contribucion de la institución que lo formó,¿Cuál de las competencias antes mencionadas considera que es la mas débil?</t>
  </si>
  <si>
    <t>Iniciar una nueva carrera técnica</t>
  </si>
  <si>
    <t>Iniciar una nueva carrera tecnológica</t>
  </si>
  <si>
    <t>Iniciar una nueva carrera universitaria</t>
  </si>
  <si>
    <t>Estudiar un posgrado en Colombia</t>
  </si>
  <si>
    <t>Estudiar un posgrado fuera de Colombia</t>
  </si>
  <si>
    <t>Trabajar en Colombia</t>
  </si>
  <si>
    <t>Trabajar fuera de Colombia</t>
  </si>
  <si>
    <t>Crear una empresa</t>
  </si>
  <si>
    <t>Otro</t>
  </si>
  <si>
    <t>PLAN DE VIDA</t>
  </si>
  <si>
    <t>Preg. 1D ¿Ha residido en el extranjero después de terminar la carrera?</t>
  </si>
  <si>
    <t>Si</t>
  </si>
  <si>
    <t>No</t>
  </si>
  <si>
    <t>Nombre del país residencia en el extranjero</t>
  </si>
  <si>
    <t>ARUBA</t>
  </si>
  <si>
    <t>BRASIL</t>
  </si>
  <si>
    <t>CHILE</t>
  </si>
  <si>
    <t>ECUADOR</t>
  </si>
  <si>
    <t>ESPAÑA</t>
  </si>
  <si>
    <t>ISRAEL</t>
  </si>
  <si>
    <t>MÉXICO</t>
  </si>
  <si>
    <t>PANAMÁ</t>
  </si>
  <si>
    <t>ARGENTINA</t>
  </si>
  <si>
    <t>VENEZUELA</t>
  </si>
  <si>
    <t>COSTA RICA</t>
  </si>
  <si>
    <t>AUSTRALIA</t>
  </si>
  <si>
    <t>ESTADOS UNIDOS</t>
  </si>
  <si>
    <t>Preg. 2D ¿Cuál ha sido el principal motivo por el cual residió en el extranjero?</t>
  </si>
  <si>
    <t>Para estudiar</t>
  </si>
  <si>
    <t>Por cuestiones de trabajo</t>
  </si>
  <si>
    <t>Otros</t>
  </si>
  <si>
    <t>Preg. 3D ¿Cuál fue el nivel de estudios más alto que alcanzó?</t>
  </si>
  <si>
    <t>Seminarios / Cursos</t>
  </si>
  <si>
    <t>Técnico laboral</t>
  </si>
  <si>
    <t>Técnico profesional</t>
  </si>
  <si>
    <t>Tecnológico</t>
  </si>
  <si>
    <t>Universitario</t>
  </si>
  <si>
    <t>Especialización</t>
  </si>
  <si>
    <t>Maestría</t>
  </si>
  <si>
    <t>Doctorado</t>
  </si>
  <si>
    <t>Preg. 4D ¿Qué tipo de trabajo realizó?</t>
  </si>
  <si>
    <t>Empleado de una empresa particular</t>
  </si>
  <si>
    <t>Empleado del gobierno</t>
  </si>
  <si>
    <t>Trabajador independiente (Sector público o privado)</t>
  </si>
  <si>
    <t>Empresario / Empleador</t>
  </si>
  <si>
    <t>Empleado de empresa familiar sin remuneración</t>
  </si>
  <si>
    <t>Preg. 5D ¿Actualmente, ¿Usted reside en la misma ciudad donde realizó sus estudios de educación superior?</t>
  </si>
  <si>
    <t>Sí</t>
  </si>
  <si>
    <t>Preg. 6D ¿Cuál fue la razón principal por la que usted se fue a vivir a esa ciudad?</t>
  </si>
  <si>
    <t>Encontró trabajo relacionado con el programa que estudió</t>
  </si>
  <si>
    <t>Encontró trabajo no relacionado con el programa que estudió</t>
  </si>
  <si>
    <t>Identificó una oportunidad para crear empresa</t>
  </si>
  <si>
    <t>Para continuar estudios académicos</t>
  </si>
  <si>
    <t>Por razones de salud</t>
  </si>
  <si>
    <t>Por conflicto armado o motivos de seguridad</t>
  </si>
  <si>
    <t>Traslado de su hogar o regreso a su lugar de origen</t>
  </si>
  <si>
    <t>Preg. 7D ¿Qué tipo de mejora le representó este trabajo?</t>
  </si>
  <si>
    <t>Salarial</t>
  </si>
  <si>
    <t>Horario/Jornada laboral</t>
  </si>
  <si>
    <t>Oportunidad de estudiar</t>
  </si>
  <si>
    <t>Crecimiento profesional</t>
  </si>
  <si>
    <t>Calidad de vida</t>
  </si>
  <si>
    <t>Otras</t>
  </si>
  <si>
    <t>E. SITUACION LABORAL</t>
  </si>
  <si>
    <t>C. PLAN DE VIDA</t>
  </si>
  <si>
    <t>D. MOVILIDAD INTERNA Y EXTERNA</t>
  </si>
  <si>
    <r>
      <rPr>
        <sz val="9"/>
        <color indexed="8"/>
        <rFont val="Arial"/>
        <family val="2"/>
      </rPr>
      <t>Trabajando</t>
    </r>
  </si>
  <si>
    <r>
      <rPr>
        <sz val="9"/>
        <color indexed="8"/>
        <rFont val="Arial"/>
        <family val="2"/>
      </rPr>
      <t>Preg. 1E ¿En la actualidad, en qué actividad ocupa la mayor parte de su tiempo?</t>
    </r>
  </si>
  <si>
    <r>
      <rPr>
        <sz val="9"/>
        <color indexed="8"/>
        <rFont val="Arial"/>
        <family val="2"/>
      </rPr>
      <t>Buscando trabajo</t>
    </r>
  </si>
  <si>
    <r>
      <rPr>
        <sz val="9"/>
        <color indexed="8"/>
        <rFont val="Arial"/>
        <family val="2"/>
      </rPr>
      <t>Estudiando</t>
    </r>
  </si>
  <si>
    <r>
      <rPr>
        <sz val="9"/>
        <color indexed="8"/>
        <rFont val="Arial"/>
        <family val="2"/>
      </rPr>
      <t>Oficios del hogar</t>
    </r>
  </si>
  <si>
    <r>
      <rPr>
        <sz val="9"/>
        <color indexed="8"/>
        <rFont val="Arial"/>
        <family val="2"/>
      </rPr>
      <t>Incapacitado permanente para trabajar</t>
    </r>
  </si>
  <si>
    <r>
      <rPr>
        <sz val="9"/>
        <color indexed="8"/>
        <rFont val="Arial"/>
        <family val="2"/>
      </rPr>
      <t>Otra actividad</t>
    </r>
  </si>
  <si>
    <r>
      <rPr>
        <sz val="9"/>
        <color indexed="8"/>
        <rFont val="Arial"/>
        <family val="2"/>
      </rPr>
      <t>Preg. 1E ¿En la actualidad, en qué actividad ocupa la mayor parte de su tiempo?</t>
    </r>
  </si>
  <si>
    <r>
      <rPr>
        <sz val="9"/>
        <color indexed="8"/>
        <rFont val="Arial"/>
        <family val="2"/>
      </rPr>
      <t>Trabajando</t>
    </r>
  </si>
  <si>
    <r>
      <rPr>
        <sz val="9"/>
        <color indexed="8"/>
        <rFont val="Arial"/>
        <family val="2"/>
      </rPr>
      <t>Buscando trabajo</t>
    </r>
  </si>
  <si>
    <r>
      <rPr>
        <sz val="9"/>
        <color indexed="8"/>
        <rFont val="Arial"/>
        <family val="2"/>
      </rPr>
      <t>Estudiando</t>
    </r>
  </si>
  <si>
    <r>
      <rPr>
        <sz val="9"/>
        <color indexed="8"/>
        <rFont val="Arial"/>
        <family val="2"/>
      </rPr>
      <t>Oficios del hogar</t>
    </r>
  </si>
  <si>
    <r>
      <rPr>
        <sz val="9"/>
        <color indexed="8"/>
        <rFont val="Arial"/>
        <family val="2"/>
      </rPr>
      <t>Incapacitado permanente para trabajar</t>
    </r>
  </si>
  <si>
    <r>
      <rPr>
        <sz val="9"/>
        <color indexed="8"/>
        <rFont val="Arial"/>
        <family val="2"/>
      </rPr>
      <t>Otra actividad</t>
    </r>
  </si>
  <si>
    <r>
      <rPr>
        <sz val="9"/>
        <color indexed="8"/>
        <rFont val="Arial"/>
        <family val="2"/>
      </rPr>
      <t>Preg. 2E ¿Además de lo anterior, realiza alguna actividad remunerada?</t>
    </r>
  </si>
  <si>
    <r>
      <rPr>
        <sz val="9"/>
        <color indexed="8"/>
        <rFont val="Arial"/>
        <family val="2"/>
      </rPr>
      <t>Si, tengo una empresa/negocio/finca</t>
    </r>
  </si>
  <si>
    <r>
      <rPr>
        <sz val="9"/>
        <color indexed="8"/>
        <rFont val="Arial"/>
        <family val="2"/>
      </rPr>
      <t>Si, trabajo como empleado</t>
    </r>
  </si>
  <si>
    <r>
      <rPr>
        <sz val="9"/>
        <color indexed="8"/>
        <rFont val="Arial"/>
        <family val="2"/>
      </rPr>
      <t>Si, trabajo en un negocio familiar sin remuneración</t>
    </r>
  </si>
  <si>
    <r>
      <rPr>
        <sz val="9"/>
        <color indexed="8"/>
        <rFont val="Arial"/>
        <family val="2"/>
      </rPr>
      <t>No</t>
    </r>
  </si>
  <si>
    <r>
      <rPr>
        <sz val="9"/>
        <color indexed="8"/>
        <rFont val="Arial"/>
        <family val="2"/>
      </rPr>
      <t>Preg. 3E ¿En el último mes ha hecho alguna diligencia para conseguir un trabajo o instalar un negocio?</t>
    </r>
  </si>
  <si>
    <r>
      <rPr>
        <sz val="9"/>
        <color indexed="8"/>
        <rFont val="Arial"/>
        <family val="2"/>
      </rPr>
      <t>SI</t>
    </r>
  </si>
  <si>
    <r>
      <rPr>
        <sz val="9"/>
        <color indexed="8"/>
        <rFont val="Arial"/>
        <family val="2"/>
      </rPr>
      <t>Preg. 4E ¿Desea conseguir un trabajo o instalar un negocio?</t>
    </r>
  </si>
  <si>
    <r>
      <rPr>
        <sz val="9"/>
        <color indexed="8"/>
        <rFont val="Arial"/>
        <family val="2"/>
      </rPr>
      <t>Preg. 5E ¿Aunque desea trabajar/instalar negocio por qué motivo no hizo diligencias durante el último año?</t>
    </r>
  </si>
  <si>
    <r>
      <rPr>
        <sz val="9"/>
        <color indexed="8"/>
        <rFont val="Arial"/>
        <family val="2"/>
      </rPr>
      <t>Ya encontró trabajo</t>
    </r>
  </si>
  <si>
    <r>
      <rPr>
        <sz val="9"/>
        <color indexed="8"/>
        <rFont val="Arial"/>
        <family val="2"/>
      </rPr>
      <t>No hay trabajo disponible</t>
    </r>
  </si>
  <si>
    <r>
      <rPr>
        <sz val="9"/>
        <color indexed="8"/>
        <rFont val="Arial"/>
        <family val="2"/>
      </rPr>
      <t>Está esperando que lo llamen</t>
    </r>
  </si>
  <si>
    <r>
      <rPr>
        <sz val="9"/>
        <color indexed="8"/>
        <rFont val="Arial"/>
        <family val="2"/>
      </rPr>
      <t>Está cansado de buscar</t>
    </r>
  </si>
  <si>
    <r>
      <rPr>
        <sz val="9"/>
        <color indexed="8"/>
        <rFont val="Arial"/>
        <family val="2"/>
      </rPr>
      <t>No sabe cómo buscarlo</t>
    </r>
  </si>
  <si>
    <r>
      <rPr>
        <sz val="9"/>
        <color indexed="8"/>
        <rFont val="Arial"/>
        <family val="2"/>
      </rPr>
      <t>Los empleadores lo consideran muy joven</t>
    </r>
  </si>
  <si>
    <r>
      <rPr>
        <sz val="9"/>
        <color indexed="8"/>
        <rFont val="Arial"/>
        <family val="2"/>
      </rPr>
      <t>Responsabilidades familiares</t>
    </r>
  </si>
  <si>
    <r>
      <rPr>
        <sz val="9"/>
        <color indexed="8"/>
        <rFont val="Arial"/>
        <family val="2"/>
      </rPr>
      <t>Problemas de salud</t>
    </r>
  </si>
  <si>
    <r>
      <rPr>
        <sz val="9"/>
        <color indexed="8"/>
        <rFont val="Arial"/>
        <family val="2"/>
      </rPr>
      <t>Está estudiando</t>
    </r>
  </si>
  <si>
    <r>
      <rPr>
        <sz val="9"/>
        <color indexed="8"/>
        <rFont val="Arial"/>
        <family val="2"/>
      </rPr>
      <t>Preg. 6E   Si le hubiera resultado algún trabajo remunerado, ¿estaba disponible la semana pasada para empezar a trabajar?</t>
    </r>
  </si>
  <si>
    <r>
      <rPr>
        <sz val="9"/>
        <color indexed="8"/>
        <rFont val="Arial"/>
        <family val="2"/>
      </rPr>
      <t>Preg. 7E  En esa acitividad usted es:</t>
    </r>
  </si>
  <si>
    <r>
      <rPr>
        <sz val="9"/>
        <color indexed="8"/>
        <rFont val="Arial"/>
        <family val="2"/>
      </rPr>
      <t>Empleado de una empresa particular</t>
    </r>
  </si>
  <si>
    <r>
      <rPr>
        <sz val="9"/>
        <color indexed="8"/>
        <rFont val="Arial"/>
        <family val="2"/>
      </rPr>
      <t>Empleado del gobierno</t>
    </r>
  </si>
  <si>
    <r>
      <rPr>
        <sz val="9"/>
        <color indexed="8"/>
        <rFont val="Arial"/>
        <family val="2"/>
      </rPr>
      <t>Trabajador independiente (Sector público o privado)</t>
    </r>
  </si>
  <si>
    <r>
      <rPr>
        <sz val="9"/>
        <color indexed="8"/>
        <rFont val="Arial"/>
        <family val="2"/>
      </rPr>
      <t>Empresario / Empleador</t>
    </r>
  </si>
  <si>
    <r>
      <rPr>
        <sz val="9"/>
        <color indexed="8"/>
        <rFont val="Arial"/>
        <family val="2"/>
      </rPr>
      <t>Empleado de empresa familiar sin remuneración</t>
    </r>
  </si>
  <si>
    <t>GRADUADOS EMPLEADOS - EMPLEO PRINCIPAL</t>
  </si>
  <si>
    <r>
      <rPr>
        <sz val="9"/>
        <color indexed="8"/>
        <rFont val="Arial"/>
        <family val="2"/>
      </rPr>
      <t>Preg. 8E  ¿Este es su primer empleo?</t>
    </r>
  </si>
  <si>
    <r>
      <rPr>
        <sz val="9"/>
        <color indexed="8"/>
        <rFont val="Arial"/>
        <family val="2"/>
      </rPr>
      <t>Ya venía trabajando</t>
    </r>
  </si>
  <si>
    <r>
      <rPr>
        <sz val="9"/>
        <color indexed="8"/>
        <rFont val="Arial"/>
        <family val="2"/>
      </rPr>
      <t>Menos de tres meses</t>
    </r>
  </si>
  <si>
    <r>
      <rPr>
        <sz val="9"/>
        <color indexed="8"/>
        <rFont val="Arial"/>
        <family val="2"/>
      </rPr>
      <t>Entre 3 y 6 meses</t>
    </r>
  </si>
  <si>
    <r>
      <rPr>
        <sz val="9"/>
        <color indexed="8"/>
        <rFont val="Arial"/>
        <family val="2"/>
      </rPr>
      <t>Entre 7 y 12 meses</t>
    </r>
  </si>
  <si>
    <r>
      <rPr>
        <sz val="9"/>
        <color indexed="8"/>
        <rFont val="Arial"/>
        <family val="2"/>
      </rPr>
      <t>Más de 12 meses</t>
    </r>
  </si>
  <si>
    <t>Preg. 9E ¿A los cuántos meses después de graduarse obtuvo su primer empleo?   MOMENTO 1</t>
  </si>
  <si>
    <r>
      <rPr>
        <sz val="9"/>
        <color indexed="8"/>
        <rFont val="Arial"/>
        <family val="2"/>
      </rPr>
      <t>Medios de comunicación</t>
    </r>
  </si>
  <si>
    <r>
      <rPr>
        <sz val="9"/>
        <color indexed="8"/>
        <rFont val="Arial"/>
        <family val="2"/>
      </rPr>
      <t>Bolsa de empleo de la institución donde estudió</t>
    </r>
  </si>
  <si>
    <r>
      <rPr>
        <sz val="9"/>
        <color indexed="8"/>
        <rFont val="Arial"/>
        <family val="2"/>
      </rPr>
      <t>Otras bolsas de empleo (cajas de compensacion, internet,head-hunter)</t>
    </r>
  </si>
  <si>
    <r>
      <rPr>
        <sz val="9"/>
        <color indexed="8"/>
        <rFont val="Arial"/>
        <family val="2"/>
      </rPr>
      <t>Redes sociales (familia, amigos, etc.)</t>
    </r>
  </si>
  <si>
    <r>
      <rPr>
        <sz val="9"/>
        <color indexed="8"/>
        <rFont val="Arial"/>
        <family val="2"/>
      </rPr>
      <t>Servicio Público de Empleo (SPE) SENA</t>
    </r>
  </si>
  <si>
    <t>Preg. 10E  ¿Qué canal de busqueda le permitió conseguir el empleo actual?</t>
  </si>
  <si>
    <r>
      <rPr>
        <sz val="9"/>
        <color indexed="8"/>
        <rFont val="Arial"/>
        <family val="2"/>
      </rPr>
      <t>Contrato a término fijo</t>
    </r>
  </si>
  <si>
    <r>
      <rPr>
        <sz val="9"/>
        <color indexed="8"/>
        <rFont val="Arial"/>
        <family val="2"/>
      </rPr>
      <t>Contrato a término indefinido</t>
    </r>
  </si>
  <si>
    <r>
      <rPr>
        <sz val="9"/>
        <color indexed="8"/>
        <rFont val="Arial"/>
        <family val="2"/>
      </rPr>
      <t>Contrato de prestación de servicios</t>
    </r>
  </si>
  <si>
    <r>
      <rPr>
        <sz val="9"/>
        <color indexed="8"/>
        <rFont val="Arial"/>
        <family val="2"/>
      </rPr>
      <t>Otro tipo de contrato</t>
    </r>
  </si>
  <si>
    <t>Preg. 11E  ¿Qué tipo de vinculación tiene con esta empresa/institución?</t>
  </si>
  <si>
    <t>Preg. 12E  OCUPACION ACTUAL EMPLEADO</t>
  </si>
  <si>
    <r>
      <rPr>
        <sz val="9"/>
        <color indexed="8"/>
        <rFont val="Arial"/>
        <family val="2"/>
      </rPr>
      <t>Dirección y Gerencia</t>
    </r>
  </si>
  <si>
    <r>
      <rPr>
        <sz val="9"/>
        <color indexed="8"/>
        <rFont val="Arial"/>
        <family val="2"/>
      </rPr>
      <t>Ocupaciones en Finanzas y Administración</t>
    </r>
  </si>
  <si>
    <r>
      <rPr>
        <sz val="9"/>
        <color indexed="8"/>
        <rFont val="Arial"/>
        <family val="2"/>
      </rPr>
      <t>Ocupaciones en Cie cias naturales, Aplicadas y relacionadas</t>
    </r>
  </si>
  <si>
    <r>
      <rPr>
        <sz val="9"/>
        <color indexed="8"/>
        <rFont val="Arial"/>
        <family val="2"/>
      </rPr>
      <t>Ocupaciones en Salud</t>
    </r>
  </si>
  <si>
    <r>
      <rPr>
        <sz val="9"/>
        <color indexed="8"/>
        <rFont val="Arial"/>
        <family val="2"/>
      </rPr>
      <t>Ocupaciones en Ciencias Soicales, Educación, Servicios Gubernamentales y Religión</t>
    </r>
  </si>
  <si>
    <r>
      <rPr>
        <sz val="9"/>
        <color indexed="8"/>
        <rFont val="Arial"/>
        <family val="2"/>
      </rPr>
      <t>Ocupaciones en Arte, Cultura, Esparcimiento y Deporte</t>
    </r>
  </si>
  <si>
    <r>
      <rPr>
        <sz val="9"/>
        <color indexed="8"/>
        <rFont val="Arial"/>
        <family val="2"/>
      </rPr>
      <t>Ocupaciones en ventas y servicios</t>
    </r>
  </si>
  <si>
    <r>
      <rPr>
        <sz val="9"/>
        <color indexed="8"/>
        <rFont val="Arial"/>
        <family val="2"/>
      </rPr>
      <t>Ocupaciones de la explotación primaria y extractiva</t>
    </r>
  </si>
  <si>
    <r>
      <rPr>
        <sz val="9"/>
        <color indexed="8"/>
        <rFont val="Arial"/>
        <family val="2"/>
      </rPr>
      <t>Ocupaciones de la operación de equipos, del transporte y oficios</t>
    </r>
  </si>
  <si>
    <r>
      <rPr>
        <sz val="9"/>
        <color indexed="8"/>
        <rFont val="Arial"/>
        <family val="2"/>
      </rPr>
      <t>Ocupaciones de procesamiento, fabricación y ensamble</t>
    </r>
  </si>
  <si>
    <t>AGRICULTURA, GANADERÍA, CAZA Y SILVICUTURA</t>
  </si>
  <si>
    <t>PESCA</t>
  </si>
  <si>
    <t>EXPLOTACIÓN DE MINAS Y CANTERAS</t>
  </si>
  <si>
    <t>INDUSTRIA MANUFACTURERA</t>
  </si>
  <si>
    <t>SUMINISTROS DE ELECTRICIDAD, GAS Y AGUA</t>
  </si>
  <si>
    <t>CONSTRUCCIÓN</t>
  </si>
  <si>
    <t>COMERCIO AL MAYOR Y AL MENOR, REPARACIÓN VEHÍCULOS, MOTOCICLETAS, EFECTOS PERSONALES Y ENSERES DOMÉSTICOS</t>
  </si>
  <si>
    <t>HOTELES Y RESTAURANTES</t>
  </si>
  <si>
    <t>TRANSPORTE, ALMACENAMIENTO Y COMUNICACIONES</t>
  </si>
  <si>
    <t>INTERMEDIACIÓN FINANCIERA</t>
  </si>
  <si>
    <t>ACTIVADES INMOBILIARIAS DE ALQUILER Y EMPRESARIALES Y DE ALQUILER</t>
  </si>
  <si>
    <t>ADMINISTRACIÓN PÚBLICA Y DEFENSA, SEGURIDAD SOCIAL DE AFILIACIÓN OBLIGATORIA</t>
  </si>
  <si>
    <t>EDUCACIÓN</t>
  </si>
  <si>
    <t>SERVICIOS SOCIALES Y DE SALUD</t>
  </si>
  <si>
    <t>OTRAS ACTIVIDADES DE SERVICIOS COMUNITARIOS, SOCIALES Y PERSONALES</t>
  </si>
  <si>
    <t>HOGARES PRIVADOS CON SERVICIO DOMÉSTICO</t>
  </si>
  <si>
    <t>ORGANIZACIONES Y ÓRGANOS EXTRATERRITORIALES</t>
  </si>
  <si>
    <r>
      <rPr>
        <sz val="9"/>
        <color indexed="8"/>
        <rFont val="Arial"/>
        <family val="2"/>
      </rPr>
      <t>AGRICULTURA, GANADERÍA, CAZA Y SILVICUTURA</t>
    </r>
  </si>
  <si>
    <r>
      <rPr>
        <sz val="9"/>
        <color indexed="8"/>
        <rFont val="Arial"/>
        <family val="2"/>
      </rPr>
      <t>PESCA</t>
    </r>
  </si>
  <si>
    <r>
      <rPr>
        <sz val="9"/>
        <color indexed="8"/>
        <rFont val="Arial"/>
        <family val="2"/>
      </rPr>
      <t>EXPLOTACIÓN DE MINAS Y CANTERAS</t>
    </r>
  </si>
  <si>
    <r>
      <rPr>
        <sz val="9"/>
        <color indexed="8"/>
        <rFont val="Arial"/>
        <family val="2"/>
      </rPr>
      <t>INDUSTRIA MANUFACTURERA</t>
    </r>
  </si>
  <si>
    <r>
      <rPr>
        <sz val="9"/>
        <color indexed="8"/>
        <rFont val="Arial"/>
        <family val="2"/>
      </rPr>
      <t>SUMINISTROS DE ELECTRICIDAD, GAS Y AGUA</t>
    </r>
  </si>
  <si>
    <r>
      <rPr>
        <sz val="9"/>
        <color indexed="8"/>
        <rFont val="Arial"/>
        <family val="2"/>
      </rPr>
      <t>CONSTRUCCIÓN</t>
    </r>
  </si>
  <si>
    <r>
      <rPr>
        <sz val="9"/>
        <color indexed="8"/>
        <rFont val="Arial"/>
        <family val="2"/>
      </rPr>
      <t>COMERCIO AL MAYOR Y AL MENOR, REPARACIÓN VEHÍCULOS, MOTOCICLETAS, EFECTOS PERSONALES Y ENSERES DOMÉSTICOS</t>
    </r>
  </si>
  <si>
    <r>
      <rPr>
        <sz val="9"/>
        <color indexed="8"/>
        <rFont val="Arial"/>
        <family val="2"/>
      </rPr>
      <t>HOTELES Y RESTAURANTES</t>
    </r>
  </si>
  <si>
    <r>
      <rPr>
        <sz val="9"/>
        <color indexed="8"/>
        <rFont val="Arial"/>
        <family val="2"/>
      </rPr>
      <t>TRANSPORTE, ALMACENAMIENTO Y COMUNICACIONES</t>
    </r>
  </si>
  <si>
    <r>
      <rPr>
        <sz val="9"/>
        <color indexed="8"/>
        <rFont val="Arial"/>
        <family val="2"/>
      </rPr>
      <t>INTERMEDIACIÓN FINANCIERA</t>
    </r>
  </si>
  <si>
    <r>
      <rPr>
        <sz val="9"/>
        <color indexed="8"/>
        <rFont val="Arial"/>
        <family val="2"/>
      </rPr>
      <t>ACTIVADES INMOBILIARIAS DE ALQUILER Y EMPRESARIALES Y DE ALQUILER</t>
    </r>
  </si>
  <si>
    <r>
      <rPr>
        <sz val="9"/>
        <color indexed="8"/>
        <rFont val="Arial"/>
        <family val="2"/>
      </rPr>
      <t>ADMINISTRACIÓN PÚBLICA Y DEFENSA, SEGURIDAD SOCIAL DE AFILIACIÓN OBLIGATORIA</t>
    </r>
  </si>
  <si>
    <r>
      <rPr>
        <sz val="9"/>
        <color indexed="8"/>
        <rFont val="Arial"/>
        <family val="2"/>
      </rPr>
      <t>EDUCACIÓN</t>
    </r>
  </si>
  <si>
    <r>
      <rPr>
        <sz val="9"/>
        <color indexed="8"/>
        <rFont val="Arial"/>
        <family val="2"/>
      </rPr>
      <t>SERVICIOS SOCIALES Y DE SALUD</t>
    </r>
  </si>
  <si>
    <r>
      <rPr>
        <sz val="9"/>
        <color indexed="8"/>
        <rFont val="Arial"/>
        <family val="2"/>
      </rPr>
      <t>OTRAS ACTIVIDADES DE SERVICIOS COMUNITARIOS, SOCIALES Y PERSONALES</t>
    </r>
  </si>
  <si>
    <r>
      <rPr>
        <sz val="9"/>
        <color indexed="8"/>
        <rFont val="Arial"/>
        <family val="2"/>
      </rPr>
      <t>HOGARES PRIVADOS CON SERVICIO DOMÉSTICO</t>
    </r>
  </si>
  <si>
    <r>
      <rPr>
        <sz val="9"/>
        <color indexed="8"/>
        <rFont val="Arial"/>
        <family val="2"/>
      </rPr>
      <t>ORGANIZACIONES Y ÓRGANOS EXTRATERRITORIALES</t>
    </r>
  </si>
  <si>
    <t>Preg. 13E  ACTIVIDAD ECONOMICA EMPLEADO</t>
  </si>
  <si>
    <t>Preg. 13E   ACTIVIDAD ECONOMICA EMPLEADO</t>
  </si>
  <si>
    <r>
      <rPr>
        <sz val="9"/>
        <color indexed="8"/>
        <rFont val="Arial"/>
        <family val="2"/>
      </rPr>
      <t>Directamente relacionado</t>
    </r>
  </si>
  <si>
    <r>
      <rPr>
        <sz val="9"/>
        <color indexed="8"/>
        <rFont val="Arial"/>
        <family val="2"/>
      </rPr>
      <t>Indirectamente relacionado</t>
    </r>
  </si>
  <si>
    <r>
      <rPr>
        <sz val="9"/>
        <color indexed="8"/>
        <rFont val="Arial"/>
        <family val="2"/>
      </rPr>
      <t>Nada relacionado</t>
    </r>
  </si>
  <si>
    <t>Preg. 14E ¿Qué tan relacionado está su empleo con la carrera que estudió?</t>
  </si>
  <si>
    <r>
      <rPr>
        <sz val="9"/>
        <color indexed="8"/>
        <rFont val="Arial"/>
        <family val="2"/>
      </rPr>
      <t>.</t>
    </r>
  </si>
  <si>
    <t xml:space="preserve">Preg. 15E ¿Cuál fue su ingreso laboral en el mes pasado? </t>
  </si>
  <si>
    <t>N válido</t>
  </si>
  <si>
    <r>
      <rPr>
        <sz val="9"/>
        <color indexed="8"/>
        <rFont val="Arial"/>
        <family val="2"/>
      </rPr>
      <t>N válido</t>
    </r>
  </si>
  <si>
    <t>MOMENTO / AREAS DE CONOCIMIENTO</t>
  </si>
  <si>
    <t>Preg. 16E ¿En promedio, cuántas horas a la semana le dedica a este empleo?</t>
  </si>
  <si>
    <r>
      <rPr>
        <sz val="9"/>
        <color indexed="8"/>
        <rFont val="Arial"/>
        <family val="2"/>
      </rPr>
      <t>Local (a nivel municipio)</t>
    </r>
  </si>
  <si>
    <r>
      <rPr>
        <sz val="9"/>
        <color indexed="8"/>
        <rFont val="Arial"/>
        <family val="2"/>
      </rPr>
      <t>Regional (a nivel departamento)</t>
    </r>
  </si>
  <si>
    <r>
      <rPr>
        <sz val="9"/>
        <color indexed="8"/>
        <rFont val="Arial"/>
        <family val="2"/>
      </rPr>
      <t>Nacional</t>
    </r>
  </si>
  <si>
    <r>
      <rPr>
        <sz val="9"/>
        <color indexed="8"/>
        <rFont val="Arial"/>
        <family val="2"/>
      </rPr>
      <t>Multinacional</t>
    </r>
  </si>
  <si>
    <t>Preg. 17E ¿Cómo clasificaría el ámbito de las actividades de la empresa donde labora?</t>
  </si>
  <si>
    <r>
      <rPr>
        <sz val="9"/>
        <color indexed="8"/>
        <rFont val="Arial"/>
        <family val="2"/>
      </rPr>
      <t>Si</t>
    </r>
  </si>
  <si>
    <t>Preg.18E ¿Existen vínculos entre la institución donde estudió y la organización en donde labora?</t>
  </si>
  <si>
    <t>GRADUADOS POR CUENTA PROPIA</t>
  </si>
  <si>
    <t>Preg. 19E ¿Este es su primer trabajo?</t>
  </si>
  <si>
    <r>
      <rPr>
        <sz val="9"/>
        <color indexed="8"/>
        <rFont val="Arial"/>
        <family val="2"/>
      </rPr>
      <t>Preg. 20E  ¿A los cuántos meses después de graduarse comenzó a trabajar de maenra independiente?  MOMENTO 1</t>
    </r>
  </si>
  <si>
    <t>Preg. 21E ¿Qué tan relacionado están las actividades que realiza por cuenta propia con la carrera que estudió?</t>
  </si>
  <si>
    <r>
      <rPr>
        <sz val="9"/>
        <color indexed="8"/>
        <rFont val="Arial"/>
        <family val="2"/>
      </rPr>
      <t>Prestación de servicios</t>
    </r>
  </si>
  <si>
    <r>
      <rPr>
        <sz val="9"/>
        <color indexed="8"/>
        <rFont val="Arial"/>
        <family val="2"/>
      </rPr>
      <t>Trabajo por obra</t>
    </r>
  </si>
  <si>
    <r>
      <rPr>
        <sz val="9"/>
        <color indexed="8"/>
        <rFont val="Arial"/>
        <family val="2"/>
      </rPr>
      <t>Trabajo por piezas o a destajo</t>
    </r>
  </si>
  <si>
    <r>
      <rPr>
        <sz val="9"/>
        <color indexed="8"/>
        <rFont val="Arial"/>
        <family val="2"/>
      </rPr>
      <t>Trabajo por comisión</t>
    </r>
  </si>
  <si>
    <r>
      <rPr>
        <sz val="9"/>
        <color indexed="8"/>
        <rFont val="Arial"/>
        <family val="2"/>
      </rPr>
      <t>Venta por catálogo</t>
    </r>
  </si>
  <si>
    <r>
      <rPr>
        <sz val="9"/>
        <color indexed="8"/>
        <rFont val="Arial"/>
        <family val="2"/>
      </rPr>
      <t>Se dedica a un oficio</t>
    </r>
  </si>
  <si>
    <t>Preg. 22E ¿Cuál de las siguientes formas de trabajo realiza en las actividades que desempeña por su cuenta?</t>
  </si>
  <si>
    <t>Preg. 23E  ACTIVIDAD ECONOMICA CUENTA PROPIA</t>
  </si>
  <si>
    <t>Preg. 24E ¿En promedio, cuál es el ingreso mensual que percibe por las actividades que realiza por cuenta propia?</t>
  </si>
  <si>
    <t>Preg. 25E ¿Tiene interés por crear empresa?</t>
  </si>
  <si>
    <r>
      <rPr>
        <sz val="9"/>
        <color indexed="8"/>
        <rFont val="Arial"/>
        <family val="2"/>
      </rPr>
      <t>No estar seguro si la idea pueda convertirse en un negocio exitoso</t>
    </r>
  </si>
  <si>
    <r>
      <rPr>
        <sz val="9"/>
        <color indexed="8"/>
        <rFont val="Arial"/>
        <family val="2"/>
      </rPr>
      <t>Falta de recursos económicos propios</t>
    </r>
  </si>
  <si>
    <r>
      <rPr>
        <sz val="9"/>
        <color indexed="8"/>
        <rFont val="Arial"/>
        <family val="2"/>
      </rPr>
      <t>No poder encontrar socios de confianza</t>
    </r>
  </si>
  <si>
    <r>
      <rPr>
        <sz val="9"/>
        <color indexed="8"/>
        <rFont val="Arial"/>
        <family val="2"/>
      </rPr>
      <t>No tener conocimientos para la creación de una empresa</t>
    </r>
  </si>
  <si>
    <r>
      <rPr>
        <sz val="9"/>
        <color indexed="8"/>
        <rFont val="Arial"/>
        <family val="2"/>
      </rPr>
      <t>Dificil acceso a las entidades financieras</t>
    </r>
  </si>
  <si>
    <r>
      <rPr>
        <sz val="9"/>
        <color indexed="8"/>
        <rFont val="Arial"/>
        <family val="2"/>
      </rPr>
      <t>Falta de apoyo del gobierno</t>
    </r>
  </si>
  <si>
    <r>
      <rPr>
        <sz val="9"/>
        <color indexed="8"/>
        <rFont val="Arial"/>
        <family val="2"/>
      </rPr>
      <t>La costumbre de tener un salario fijo</t>
    </r>
  </si>
  <si>
    <r>
      <rPr>
        <sz val="9"/>
        <color indexed="8"/>
        <rFont val="Arial"/>
        <family val="2"/>
      </rPr>
      <t>Miedo para asumir el riesgo</t>
    </r>
  </si>
  <si>
    <r>
      <rPr>
        <sz val="9"/>
        <color indexed="8"/>
        <rFont val="Arial"/>
        <family val="2"/>
      </rPr>
      <t>Otras</t>
    </r>
  </si>
  <si>
    <t>Preg. 26E ¿Cuál considera que es la principal dificultad en la creación de una empresa?</t>
  </si>
  <si>
    <r>
      <rPr>
        <sz val="9"/>
        <color indexed="8"/>
        <rFont val="Arial"/>
        <family val="2"/>
      </rPr>
      <t>Recibió formación sobre emprendimiento en la institución donde estudió</t>
    </r>
  </si>
  <si>
    <r>
      <rPr>
        <sz val="9"/>
        <color indexed="8"/>
        <rFont val="Arial"/>
        <family val="2"/>
      </rPr>
      <t>Oportunidades o facilidades de apoyo por parte del gobierno</t>
    </r>
  </si>
  <si>
    <r>
      <rPr>
        <sz val="9"/>
        <color indexed="8"/>
        <rFont val="Arial"/>
        <family val="2"/>
      </rPr>
      <t>Facilidades en el acceso a recursos por parte de entidades financieras</t>
    </r>
  </si>
  <si>
    <r>
      <rPr>
        <sz val="9"/>
        <color indexed="8"/>
        <rFont val="Arial"/>
        <family val="2"/>
      </rPr>
      <t>No tiene otra alternativa de ingresos</t>
    </r>
  </si>
  <si>
    <r>
      <rPr>
        <sz val="9"/>
        <color indexed="8"/>
        <rFont val="Arial"/>
        <family val="2"/>
      </rPr>
      <t>Identificó una oportunidad de negocio en el mercado</t>
    </r>
  </si>
  <si>
    <t>Preg. 27E ¿Cuál es la principal causa que lo motiva para ser propietario/socio de una empresa, finca o negocio particular?</t>
  </si>
  <si>
    <t>GRADUADOS PROPIETARIOS</t>
  </si>
  <si>
    <t>Preg. 28E ¿Recibió apoyo de la institución donde estudió en la formulación o ejecución de su emprendimiento?</t>
  </si>
  <si>
    <t>Preg. 28 E ¿Recibió apoyo de la institución donde estudió en la formulación o ejecución de su emprendimiento?</t>
  </si>
  <si>
    <r>
      <rPr>
        <sz val="9"/>
        <color indexed="8"/>
        <rFont val="Arial"/>
        <family val="2"/>
      </rPr>
      <t>Cursos obligatorios o electivos sobre emprendimiento</t>
    </r>
  </si>
  <si>
    <r>
      <rPr>
        <sz val="9"/>
        <color indexed="8"/>
        <rFont val="Arial"/>
        <family val="2"/>
      </rPr>
      <t>Simposios, conferencias, foros u otros eventos</t>
    </r>
  </si>
  <si>
    <r>
      <rPr>
        <sz val="9"/>
        <color indexed="8"/>
        <rFont val="Arial"/>
        <family val="2"/>
      </rPr>
      <t>Talleres de cazatendencias o prospectiva</t>
    </r>
  </si>
  <si>
    <r>
      <rPr>
        <sz val="9"/>
        <color indexed="8"/>
        <rFont val="Arial"/>
        <family val="2"/>
      </rPr>
      <t>Talleres de prototipado o producto mínimo viable</t>
    </r>
  </si>
  <si>
    <r>
      <rPr>
        <sz val="9"/>
        <color indexed="8"/>
        <rFont val="Arial"/>
        <family val="2"/>
      </rPr>
      <t>Simuladores empresariales</t>
    </r>
  </si>
  <si>
    <r>
      <rPr>
        <sz val="9"/>
        <color indexed="8"/>
        <rFont val="Arial"/>
        <family val="2"/>
      </rPr>
      <t>Asesorías de planes de negocio</t>
    </r>
  </si>
  <si>
    <r>
      <rPr>
        <sz val="9"/>
        <color indexed="8"/>
        <rFont val="Arial"/>
        <family val="2"/>
      </rPr>
      <t>Proyecto de grado en temas de emprendimiento</t>
    </r>
  </si>
  <si>
    <r>
      <rPr>
        <sz val="9"/>
        <color indexed="8"/>
        <rFont val="Arial"/>
        <family val="2"/>
      </rPr>
      <t>Ninguna</t>
    </r>
  </si>
  <si>
    <t>Preg. 29E ¿Cuál de las siguientes actividades de formación le pareció más efectiva en el momento de comenzar un negocio?</t>
  </si>
  <si>
    <t>Preg. 29 E ¿Cuál de las siguientes actividades de formación le pareció más efectiva en el momento de comenzar un negocio?</t>
  </si>
  <si>
    <r>
      <rPr>
        <sz val="9"/>
        <color indexed="8"/>
        <rFont val="Arial"/>
        <family val="2"/>
      </rPr>
      <t>Preg. 30E ¿Es este su primer trabajo? MOMENTO 1</t>
    </r>
  </si>
  <si>
    <r>
      <rPr>
        <sz val="9"/>
        <color indexed="8"/>
        <rFont val="Arial"/>
        <family val="2"/>
      </rPr>
      <t>Preg. 31E ¿A los cuantos meses después de graduarse empezó a trabajar en su empresa?  MOMENTO 1</t>
    </r>
  </si>
  <si>
    <r>
      <rPr>
        <sz val="9"/>
        <color indexed="8"/>
        <rFont val="Arial"/>
        <family val="2"/>
      </rPr>
      <t>Menos de 3 meses</t>
    </r>
  </si>
  <si>
    <t>Preg. 32E ¿Qué tan relacionadas están las actividades que realiza en su empresa con la carrera que estudió?</t>
  </si>
  <si>
    <t>Preg. 33E  ACTIVIDAD ECONOMICA PROPIETARIOS</t>
  </si>
  <si>
    <t>Preg. 34E ¿Cuál es el ingreso promedio mensual que le corresponde por las actividades de su empresa?</t>
  </si>
  <si>
    <t>ASPECTOS GENERALES ACTIVIDADES LABORALES</t>
  </si>
  <si>
    <t>Preg. 35E ¿Cuántos meses de experiencia laboral tiene?</t>
  </si>
  <si>
    <r>
      <rPr>
        <sz val="9"/>
        <color indexed="8"/>
        <rFont val="Arial"/>
        <family val="2"/>
      </rPr>
      <t>Mejor de lo que esperaba</t>
    </r>
  </si>
  <si>
    <r>
      <rPr>
        <sz val="9"/>
        <color indexed="8"/>
        <rFont val="Arial"/>
        <family val="2"/>
      </rPr>
      <t>Igual a lo que esperaba</t>
    </r>
  </si>
  <si>
    <r>
      <rPr>
        <sz val="9"/>
        <color indexed="8"/>
        <rFont val="Arial"/>
        <family val="2"/>
      </rPr>
      <t>Peor de lo que esperaba</t>
    </r>
  </si>
  <si>
    <r>
      <rPr>
        <sz val="9"/>
        <color indexed="8"/>
        <rFont val="Arial"/>
        <family val="2"/>
      </rPr>
      <t>No tenía ninguna expectativa</t>
    </r>
  </si>
  <si>
    <t>Preg. 36E Teniendo en cuenta todos los aspectos, hasta qué punto su actual situación laboral coincide con las expectativas que tenía cuando empezó sus estudios?</t>
  </si>
  <si>
    <r>
      <rPr>
        <sz val="9"/>
        <color indexed="8"/>
        <rFont val="Arial"/>
        <family val="2"/>
      </rPr>
      <t>Muy útiles</t>
    </r>
  </si>
  <si>
    <r>
      <rPr>
        <sz val="9"/>
        <color indexed="8"/>
        <rFont val="Arial"/>
        <family val="2"/>
      </rPr>
      <t>Útiles</t>
    </r>
  </si>
  <si>
    <r>
      <rPr>
        <sz val="9"/>
        <color indexed="8"/>
        <rFont val="Arial"/>
        <family val="2"/>
      </rPr>
      <t>Poco útiles</t>
    </r>
  </si>
  <si>
    <r>
      <rPr>
        <sz val="9"/>
        <color indexed="8"/>
        <rFont val="Arial"/>
        <family val="2"/>
      </rPr>
      <t>Nada útiles</t>
    </r>
  </si>
  <si>
    <r>
      <t>Preg. 37E ¿Qué tan útiles han sido los conocimientos, habilidades y destrezas aprendidas en su carrera en los siguientes dos aspectos?</t>
    </r>
    <r>
      <rPr>
        <b/>
        <u/>
        <sz val="9"/>
        <color indexed="8"/>
        <rFont val="Arial"/>
        <family val="2"/>
      </rPr>
      <t>En su trabajo</t>
    </r>
  </si>
  <si>
    <r>
      <t>Preg. 37E ¿Qué tan útiles han sido los conocimientos, habilidades y destrezas aprendidas en su carrera en los siguientes dos aspectos?</t>
    </r>
    <r>
      <rPr>
        <b/>
        <u/>
        <sz val="9"/>
        <color indexed="8"/>
        <rFont val="Arial"/>
        <family val="2"/>
      </rPr>
      <t>Otros aspectos de la vida</t>
    </r>
  </si>
  <si>
    <t>Preg. 38E ¿Su trabajo actual está contribuyendo a su desarrollo y crecimiento personal?</t>
  </si>
  <si>
    <r>
      <rPr>
        <sz val="9"/>
        <color indexed="8"/>
        <rFont val="Arial"/>
        <family val="2"/>
      </rPr>
      <t>Muy insatisfecho</t>
    </r>
  </si>
  <si>
    <r>
      <rPr>
        <sz val="9"/>
        <color indexed="8"/>
        <rFont val="Arial"/>
        <family val="2"/>
      </rPr>
      <t>Insatisfecho</t>
    </r>
  </si>
  <si>
    <r>
      <rPr>
        <sz val="9"/>
        <color indexed="8"/>
        <rFont val="Arial"/>
        <family val="2"/>
      </rPr>
      <t>Satisfecho</t>
    </r>
  </si>
  <si>
    <r>
      <rPr>
        <sz val="9"/>
        <color indexed="8"/>
        <rFont val="Arial"/>
        <family val="2"/>
      </rPr>
      <t>Muy satisfecho</t>
    </r>
  </si>
  <si>
    <t>Preg. 39E ¿Cómo calificaría su satisfacción con el trabajo actual?</t>
  </si>
  <si>
    <r>
      <rPr>
        <sz val="9"/>
        <color indexed="8"/>
        <rFont val="Arial"/>
        <family val="2"/>
      </rPr>
      <t>Básico</t>
    </r>
  </si>
  <si>
    <r>
      <rPr>
        <sz val="9"/>
        <color indexed="8"/>
        <rFont val="Arial"/>
        <family val="2"/>
      </rPr>
      <t>Bachiller</t>
    </r>
  </si>
  <si>
    <r>
      <rPr>
        <sz val="9"/>
        <color indexed="8"/>
        <rFont val="Arial"/>
        <family val="2"/>
      </rPr>
      <t>Técnico</t>
    </r>
  </si>
  <si>
    <r>
      <rPr>
        <sz val="9"/>
        <color indexed="8"/>
        <rFont val="Arial"/>
        <family val="2"/>
      </rPr>
      <t>Tecnológico</t>
    </r>
  </si>
  <si>
    <r>
      <rPr>
        <sz val="9"/>
        <color indexed="8"/>
        <rFont val="Arial"/>
        <family val="2"/>
      </rPr>
      <t>Universitario</t>
    </r>
  </si>
  <si>
    <r>
      <rPr>
        <sz val="9"/>
        <color indexed="8"/>
        <rFont val="Arial"/>
        <family val="2"/>
      </rPr>
      <t>Especialización</t>
    </r>
  </si>
  <si>
    <r>
      <rPr>
        <sz val="9"/>
        <color indexed="8"/>
        <rFont val="Arial"/>
        <family val="2"/>
      </rPr>
      <t>Maestría</t>
    </r>
  </si>
  <si>
    <r>
      <rPr>
        <sz val="9"/>
        <color indexed="8"/>
        <rFont val="Arial"/>
        <family val="2"/>
      </rPr>
      <t>Doctorado</t>
    </r>
  </si>
  <si>
    <t>Preg. 40E ¿En su opinión, para el trabajo que está desempeñando, realmente qué nivel de estudios se requiere?</t>
  </si>
  <si>
    <r>
      <rPr>
        <sz val="9"/>
        <color indexed="8"/>
        <rFont val="Arial"/>
        <family val="2"/>
      </rPr>
      <t>No aplica</t>
    </r>
  </si>
  <si>
    <t>Preg. 41E ¿Está interesado en trabajar horas adicionales?</t>
  </si>
  <si>
    <t>Preg. 42E ¿Ud. Considera que debería estar en otro trabajo en donde pudiera desarrollar mejor sus competencias profesionales?</t>
  </si>
  <si>
    <t>Preg. 43E  Ud. Considera que teniendo en cuenta sus competencias debería estar ganando mejores ingresos?</t>
  </si>
  <si>
    <t>GRADUADOS BUSCANDO EMPLEO</t>
  </si>
  <si>
    <r>
      <rPr>
        <sz val="9"/>
        <color indexed="8"/>
        <rFont val="Arial"/>
        <family val="2"/>
      </rPr>
      <t>Primera vez</t>
    </r>
  </si>
  <si>
    <r>
      <rPr>
        <sz val="9"/>
        <color indexed="8"/>
        <rFont val="Arial"/>
        <family val="2"/>
      </rPr>
      <t>Trabajó antes</t>
    </r>
  </si>
  <si>
    <t>Preg. 44E ¿Busca trabajo por primera vez o había trabajado antes por lo menos durante dos semanas consecutivas?</t>
  </si>
  <si>
    <t>Preg. 45E ¿Cuántos meses ha estado buscando trabajo desde el momento en que se graduó de pregrado?</t>
  </si>
  <si>
    <r>
      <rPr>
        <sz val="9"/>
        <color indexed="8"/>
        <rFont val="Arial"/>
        <family val="2"/>
      </rPr>
      <t>No sabe</t>
    </r>
  </si>
  <si>
    <t>Preg. 46E ¿Considera que será fácil conseguir el empleo que busca?</t>
  </si>
  <si>
    <t>Otra</t>
  </si>
  <si>
    <r>
      <rPr>
        <sz val="9"/>
        <color indexed="8"/>
        <rFont val="Arial"/>
        <family val="2"/>
      </rPr>
      <t>No hay trabajo disponible en la ciudad en donde vive</t>
    </r>
  </si>
  <si>
    <r>
      <rPr>
        <sz val="9"/>
        <color indexed="8"/>
        <rFont val="Arial"/>
        <family val="2"/>
      </rPr>
      <t>No encuentra el trabajo apropiado en su oficio o profesión</t>
    </r>
  </si>
  <si>
    <r>
      <rPr>
        <sz val="9"/>
        <color indexed="8"/>
        <rFont val="Arial"/>
        <family val="2"/>
      </rPr>
      <t>Carece de la experiencia necesaria</t>
    </r>
  </si>
  <si>
    <r>
      <rPr>
        <sz val="9"/>
        <color indexed="8"/>
        <rFont val="Arial"/>
        <family val="2"/>
      </rPr>
      <t>Los empleadores lo ven muy joven</t>
    </r>
  </si>
  <si>
    <r>
      <rPr>
        <sz val="9"/>
        <color indexed="8"/>
        <rFont val="Arial"/>
        <family val="2"/>
      </rPr>
      <t>Carece de las competencias requeridas</t>
    </r>
  </si>
  <si>
    <r>
      <rPr>
        <sz val="9"/>
        <color indexed="8"/>
        <rFont val="Arial"/>
        <family val="2"/>
      </rPr>
      <t>El salario que le ofrecen es muy bajo</t>
    </r>
  </si>
  <si>
    <r>
      <rPr>
        <sz val="9"/>
        <color indexed="8"/>
        <rFont val="Arial"/>
        <family val="2"/>
      </rPr>
      <t>Otra</t>
    </r>
  </si>
  <si>
    <t>Preg. 47E ¿Cuál considera la principal dificultad a la hora de conseguir el trabajo que busca?</t>
  </si>
  <si>
    <t>Preg. 48E ¿Cuál es el canal de búsqueda de empleo que considera podría se el más efectivo?</t>
  </si>
  <si>
    <t>IDENTIDAD CON LA IES</t>
  </si>
  <si>
    <r>
      <rPr>
        <sz val="9"/>
        <color indexed="8"/>
        <rFont val="Arial"/>
        <family val="2"/>
      </rPr>
      <t>Preg. 1F ¿Cómo calificaría su sentido de pertenencia con la institución de Educación Superior donde estudió?</t>
    </r>
  </si>
  <si>
    <r>
      <rPr>
        <sz val="9"/>
        <color indexed="8"/>
        <rFont val="Arial"/>
        <family val="2"/>
      </rPr>
      <t>Preg. 2F De acuerdo con su experiencia, ¿cómo evalúa sus posibilidades laborales derivadas de su consición de graduado de la institución de educación superior que lo formó?</t>
    </r>
  </si>
  <si>
    <r>
      <rPr>
        <sz val="9"/>
        <color indexed="8"/>
        <rFont val="Arial"/>
        <family val="2"/>
      </rPr>
      <t>Pocas</t>
    </r>
  </si>
  <si>
    <r>
      <rPr>
        <sz val="9"/>
        <color indexed="8"/>
        <rFont val="Arial"/>
        <family val="2"/>
      </rPr>
      <t>Moderadas</t>
    </r>
  </si>
  <si>
    <r>
      <rPr>
        <sz val="9"/>
        <color indexed="8"/>
        <rFont val="Arial"/>
        <family val="2"/>
      </rPr>
      <t>Buenas</t>
    </r>
  </si>
  <si>
    <r>
      <rPr>
        <sz val="9"/>
        <color indexed="8"/>
        <rFont val="Arial"/>
        <family val="2"/>
      </rPr>
      <t>Preg. 3F Si tuviera la oportunidad de cursar de nuevo sus estudios de pregrado ¿volvería nuevamente a estudiar en esta institcuón?</t>
    </r>
  </si>
  <si>
    <r>
      <rPr>
        <sz val="9"/>
        <color indexed="8"/>
        <rFont val="Arial"/>
        <family val="2"/>
      </rPr>
      <t>Preg. 4F ¿Cuál sería la principal razón para volver a esta institución?</t>
    </r>
  </si>
  <si>
    <r>
      <rPr>
        <sz val="9"/>
        <color indexed="8"/>
        <rFont val="Arial"/>
        <family val="2"/>
      </rPr>
      <t>Calidad de la formación</t>
    </r>
  </si>
  <si>
    <r>
      <rPr>
        <sz val="9"/>
        <color indexed="8"/>
        <rFont val="Arial"/>
        <family val="2"/>
      </rPr>
      <t>Calidad de los profesores</t>
    </r>
  </si>
  <si>
    <r>
      <rPr>
        <sz val="9"/>
        <color indexed="8"/>
        <rFont val="Arial"/>
        <family val="2"/>
      </rPr>
      <t>Reconocimiento de la institución</t>
    </r>
  </si>
  <si>
    <r>
      <rPr>
        <sz val="9"/>
        <color indexed="8"/>
        <rFont val="Arial"/>
        <family val="2"/>
      </rPr>
      <t>Fundamentación para crear empresa</t>
    </r>
  </si>
  <si>
    <r>
      <rPr>
        <sz val="9"/>
        <color indexed="8"/>
        <rFont val="Arial"/>
        <family val="2"/>
      </rPr>
      <t>Los recursos de apoyo al proceso de formación</t>
    </r>
  </si>
  <si>
    <r>
      <rPr>
        <sz val="9"/>
        <color indexed="8"/>
        <rFont val="Arial"/>
        <family val="2"/>
      </rPr>
      <t>Posibilidad de encontrar empleo rápidamente</t>
    </r>
  </si>
  <si>
    <t>Baja calidad en la formación</t>
  </si>
  <si>
    <t>Los docentes no cuentan con la preparación adecuada</t>
  </si>
  <si>
    <t>Poco reconocimiento de la institución</t>
  </si>
  <si>
    <t>Poca fundamentación para crear empresa</t>
  </si>
  <si>
    <t>La institución no cuenta con los recursos necesarios para apoyar el proceso de formación</t>
  </si>
  <si>
    <t>Valor de los programas supera la disponibilidad de recursos</t>
  </si>
  <si>
    <r>
      <rPr>
        <sz val="9"/>
        <color indexed="8"/>
        <rFont val="Arial"/>
        <family val="2"/>
      </rPr>
      <t>Preg. 5F ¿Cuál sería la principal razón para no querer volver a esta institución?</t>
    </r>
  </si>
  <si>
    <r>
      <rPr>
        <sz val="9"/>
        <color indexed="8"/>
        <rFont val="Arial"/>
        <family val="2"/>
      </rPr>
      <t>Preg. 6F ¿En el futuro, le gustaría cursar otros estudios en esta institución?</t>
    </r>
  </si>
  <si>
    <r>
      <rPr>
        <sz val="9"/>
        <color indexed="8"/>
        <rFont val="Arial"/>
        <family val="2"/>
      </rPr>
      <t>Si me gustaría</t>
    </r>
  </si>
  <si>
    <r>
      <rPr>
        <sz val="9"/>
        <color indexed="8"/>
        <rFont val="Arial"/>
        <family val="2"/>
      </rPr>
      <t>No me gustaría</t>
    </r>
  </si>
  <si>
    <r>
      <rPr>
        <sz val="9"/>
        <color indexed="8"/>
        <rFont val="Arial"/>
        <family val="2"/>
      </rPr>
      <t>Ya estoy cursando otros estudios en esta institución</t>
    </r>
  </si>
  <si>
    <r>
      <rPr>
        <sz val="9"/>
        <color indexed="8"/>
        <rFont val="Arial"/>
        <family val="2"/>
      </rPr>
      <t>Preg. 7F ¿Principalmente, qué otros estudios le gustaría cursar en esta institución?</t>
    </r>
  </si>
  <si>
    <r>
      <rPr>
        <sz val="9"/>
        <color indexed="8"/>
        <rFont val="Arial"/>
        <family val="2"/>
      </rPr>
      <t>Seminarios / Cursos</t>
    </r>
  </si>
  <si>
    <r>
      <rPr>
        <sz val="9"/>
        <color indexed="8"/>
        <rFont val="Arial"/>
        <family val="2"/>
      </rPr>
      <t>Diplomados</t>
    </r>
  </si>
  <si>
    <r>
      <rPr>
        <sz val="9"/>
        <color indexed="8"/>
        <rFont val="Arial"/>
        <family val="2"/>
      </rPr>
      <t>Técnicos</t>
    </r>
  </si>
  <si>
    <r>
      <rPr>
        <sz val="9"/>
        <color indexed="8"/>
        <rFont val="Arial"/>
        <family val="2"/>
      </rPr>
      <t>Tecnológicos</t>
    </r>
  </si>
  <si>
    <r>
      <rPr>
        <sz val="9"/>
        <color indexed="8"/>
        <rFont val="Arial"/>
        <family val="2"/>
      </rPr>
      <t>Universitarios</t>
    </r>
  </si>
  <si>
    <r>
      <rPr>
        <sz val="9"/>
        <color indexed="8"/>
        <rFont val="Arial"/>
        <family val="2"/>
      </rPr>
      <t>Preg. 8F ¿Recomendaría a un bachiller seleccionar el programa que estudió en esta institución?</t>
    </r>
  </si>
  <si>
    <r>
      <rPr>
        <sz val="9"/>
        <color indexed="8"/>
        <rFont val="Arial"/>
        <family val="2"/>
      </rPr>
      <t>AGRONOMIA  VETERINARIA Y AFINES</t>
    </r>
  </si>
  <si>
    <r>
      <rPr>
        <sz val="9"/>
        <color indexed="8"/>
        <rFont val="Arial"/>
        <family val="2"/>
      </rPr>
      <t>BELLAS ARTES</t>
    </r>
  </si>
  <si>
    <r>
      <rPr>
        <sz val="9"/>
        <color indexed="8"/>
        <rFont val="Arial"/>
        <family val="2"/>
      </rPr>
      <t>CIENCIAS DE LA EDUCACION</t>
    </r>
  </si>
  <si>
    <r>
      <rPr>
        <sz val="9"/>
        <color indexed="8"/>
        <rFont val="Arial"/>
        <family val="2"/>
      </rPr>
      <t>CIENCIAS DE LA SALUD</t>
    </r>
  </si>
  <si>
    <r>
      <rPr>
        <sz val="9"/>
        <color indexed="8"/>
        <rFont val="Arial"/>
        <family val="2"/>
      </rPr>
      <t>CIENCIAS SOCIALES Y HUMANAS</t>
    </r>
  </si>
  <si>
    <r>
      <rPr>
        <sz val="9"/>
        <color indexed="8"/>
        <rFont val="Arial"/>
        <family val="2"/>
      </rPr>
      <t>ECONOMIA  ADMINISTRACION  CONTADURIA Y AFINES</t>
    </r>
  </si>
  <si>
    <r>
      <rPr>
        <sz val="9"/>
        <color indexed="8"/>
        <rFont val="Arial"/>
        <family val="2"/>
      </rPr>
      <t>INGENIERIA  ARQUITECTURA  URBANISMO Y AFINES</t>
    </r>
  </si>
  <si>
    <r>
      <rPr>
        <sz val="9"/>
        <color indexed="8"/>
        <rFont val="Arial"/>
        <family val="2"/>
      </rPr>
      <t>MATEMATICAS Y CIENCIAS NATURALES</t>
    </r>
  </si>
  <si>
    <r>
      <rPr>
        <sz val="9"/>
        <color indexed="8"/>
        <rFont val="Arial"/>
        <family val="2"/>
      </rPr>
      <t>COMPETENCIAS GENERALES Preg.17B  Planificar y utilizar el tiempo de manera efectividad de tal forma que se logra los objetivos planteados</t>
    </r>
  </si>
  <si>
    <r>
      <rPr>
        <sz val="9"/>
        <color indexed="8"/>
        <rFont val="Arial"/>
        <family val="2"/>
      </rPr>
      <t>Muy Insatisfecho</t>
    </r>
  </si>
  <si>
    <r>
      <rPr>
        <sz val="9"/>
        <color indexed="8"/>
        <rFont val="Arial"/>
        <family val="2"/>
      </rPr>
      <t>COMPETENCIAS GENERALES Preg.18B  Utilizar herramientas informaticas especializadas (paquetes estadísticos, software de diseño, etc)</t>
    </r>
  </si>
  <si>
    <r>
      <rPr>
        <sz val="9"/>
        <color indexed="8"/>
        <rFont val="Arial"/>
        <family val="2"/>
      </rPr>
      <t>COMPETENCIAS GENERALES Preg.19B  Formular y ejecutar proyectos</t>
    </r>
  </si>
  <si>
    <r>
      <rPr>
        <sz val="9"/>
        <color indexed="8"/>
        <rFont val="Arial"/>
        <family val="2"/>
      </rPr>
      <t>COMPETENCIAS GENERALES Preg.20B  Trabjar en equipo para alcanzar metas comunes</t>
    </r>
  </si>
  <si>
    <r>
      <rPr>
        <sz val="9"/>
        <color indexed="8"/>
        <rFont val="Arial"/>
        <family val="2"/>
      </rPr>
      <t>COMPETENCIAS GENERALES Preg.21B  Trabajar de manera independiente sin supervision permanente</t>
    </r>
  </si>
  <si>
    <r>
      <rPr>
        <sz val="9"/>
        <color indexed="8"/>
        <rFont val="Arial"/>
        <family val="2"/>
      </rPr>
      <t>COMPETENCIAS GENERALES Preg.22B  Aplicar valores y ética profesional en el desempeño laboral</t>
    </r>
  </si>
  <si>
    <r>
      <rPr>
        <sz val="9"/>
        <color indexed="8"/>
        <rFont val="Arial"/>
        <family val="2"/>
      </rPr>
      <t>COMPETENCIAS GENERALES Preg.23B  Adaptarse a los cambios (trabajar en contextos nuevos y diversos)</t>
    </r>
  </si>
  <si>
    <r>
      <rPr>
        <sz val="9"/>
        <color indexed="8"/>
        <rFont val="Arial"/>
        <family val="2"/>
      </rPr>
      <t>COMPETENCIAS GENERALES Preg.24B  Trabajar bajo presión</t>
    </r>
  </si>
  <si>
    <t>Dirección y Gerencia</t>
  </si>
  <si>
    <t>Ocupaciones en Finanzas y Administración</t>
  </si>
  <si>
    <t>Ocupaciones en Salud</t>
  </si>
  <si>
    <t>Ocupaciones en Ciencias Soicales, Educación, Servicios Gubernamentales y Religión</t>
  </si>
  <si>
    <t>Ocupaciones en Arte, Cultura, Esparcimiento y Deporte</t>
  </si>
  <si>
    <t>Ocupaciones en ventas y servicios</t>
  </si>
  <si>
    <t>Ocupaciones de la explotación primaria y extractiva</t>
  </si>
  <si>
    <t>Ocupaciones de la operación de equipos, del transporte y oficios</t>
  </si>
  <si>
    <t>Ocupaciones de procesamiento, fabricación y ensamble</t>
  </si>
  <si>
    <t>Ocupaciones en Ciencias naturales, Aplicadas y relacionadas</t>
  </si>
  <si>
    <t>% dentro MOMENTO 1</t>
  </si>
  <si>
    <t>RESPUESTAS MULTIPLES PLAN DE VIDA POR MOMENTO</t>
  </si>
  <si>
    <t>Preg. 5E ¿Aunque desea trabajar/instalar negocio por qué motivo no hizo diligencias durante el último año?</t>
  </si>
  <si>
    <t>Ya encontró trabajo</t>
  </si>
  <si>
    <t>No hay trabajo disponible</t>
  </si>
  <si>
    <t>Está esperando que lo llamen</t>
  </si>
  <si>
    <t>Está cansado de buscar</t>
  </si>
  <si>
    <t>No sabe cómo buscarlo</t>
  </si>
  <si>
    <t>Los empleadores lo consideran muy joven</t>
  </si>
  <si>
    <t>Responsabilidades familiares</t>
  </si>
  <si>
    <t>Problemas de salud</t>
  </si>
  <si>
    <t>Está estudiando</t>
  </si>
  <si>
    <t>Preg. 7E  En esa acitividad usted es:</t>
  </si>
  <si>
    <t>No estar seguro si la idea pueda convertirse en un negocio exitoso</t>
  </si>
  <si>
    <t>Falta de recursos económicos propios</t>
  </si>
  <si>
    <t>No poder encontrar socios de confianza</t>
  </si>
  <si>
    <t>No tener conocimientos para la creación de una empresa</t>
  </si>
  <si>
    <t>Dificil acceso a las entidades financieras</t>
  </si>
  <si>
    <t>Falta de apoyo del gobierno</t>
  </si>
  <si>
    <t>La costumbre de tener un salario fijo</t>
  </si>
  <si>
    <t>Miedo para asumir el riesgo</t>
  </si>
  <si>
    <t>Recibió formación sobre emprendimiento en la institución donde estudió</t>
  </si>
  <si>
    <t>Oportunidades o facilidades de apoyo por parte del gobierno</t>
  </si>
  <si>
    <t>Facilidades en el acceso a recursos por parte de entidades financieras</t>
  </si>
  <si>
    <t>No tiene otra alternativa de ingresos</t>
  </si>
  <si>
    <t>Identificó una oportunidad de negocio en el mercado</t>
  </si>
  <si>
    <t>Cursos obligatorios o electivos sobre emprendimiento</t>
  </si>
  <si>
    <t>Simposios, conferencias, foros u otros eventos</t>
  </si>
  <si>
    <t>Talleres de cazatendencias o prospectiva</t>
  </si>
  <si>
    <t>Talleres de prototipado o producto mínimo viable</t>
  </si>
  <si>
    <t>Simuladores empresariales</t>
  </si>
  <si>
    <t>Asesorías de planes de negocio</t>
  </si>
  <si>
    <t>Proyecto de grado en temas de emprendimiento</t>
  </si>
  <si>
    <t>Ninguna</t>
  </si>
  <si>
    <t>% dentro de MOMENTO</t>
  </si>
  <si>
    <r>
      <rPr>
        <sz val="9"/>
        <color indexed="8"/>
        <rFont val="Arial"/>
      </rPr>
      <t>Preg. 5B  ¿Cómo califica su nivel de competenica en ESCRITURA? INGLES</t>
    </r>
  </si>
  <si>
    <r>
      <rPr>
        <sz val="9"/>
        <color indexed="8"/>
        <rFont val="Arial"/>
      </rPr>
      <t>Bajo</t>
    </r>
  </si>
  <si>
    <r>
      <rPr>
        <sz val="9"/>
        <color indexed="8"/>
        <rFont val="Arial"/>
      </rPr>
      <t>Medio</t>
    </r>
  </si>
  <si>
    <r>
      <rPr>
        <sz val="9"/>
        <color indexed="8"/>
        <rFont val="Arial"/>
      </rPr>
      <t>Alto</t>
    </r>
  </si>
  <si>
    <r>
      <rPr>
        <sz val="9"/>
        <color indexed="8"/>
        <rFont val="Arial"/>
      </rPr>
      <t>Total</t>
    </r>
  </si>
  <si>
    <r>
      <rPr>
        <sz val="9"/>
        <color indexed="8"/>
        <rFont val="Arial"/>
      </rPr>
      <t>MOMENTO 1</t>
    </r>
  </si>
  <si>
    <r>
      <rPr>
        <sz val="9"/>
        <color indexed="8"/>
        <rFont val="Arial"/>
      </rPr>
      <t>FORMACION TECNICA PROFESIONAL</t>
    </r>
  </si>
  <si>
    <r>
      <rPr>
        <sz val="9"/>
        <color indexed="8"/>
        <rFont val="Arial"/>
      </rPr>
      <t>TECNOLOGICA</t>
    </r>
  </si>
  <si>
    <r>
      <rPr>
        <sz val="9"/>
        <color indexed="8"/>
        <rFont val="Arial"/>
        <family val="2"/>
      </rPr>
      <t>Preg. 5B  ¿Cómo califica su nivel de competenica en ESCRITURA?  FRANCES</t>
    </r>
  </si>
  <si>
    <r>
      <rPr>
        <sz val="9"/>
        <color indexed="8"/>
        <rFont val="Arial"/>
        <family val="2"/>
      </rPr>
      <t>FORMACION TECNICA PROFESIONAL</t>
    </r>
  </si>
  <si>
    <r>
      <rPr>
        <sz val="9"/>
        <color indexed="8"/>
        <rFont val="Arial"/>
        <family val="2"/>
      </rPr>
      <t>TECNOLOGICA</t>
    </r>
  </si>
  <si>
    <r>
      <rPr>
        <sz val="9"/>
        <color indexed="8"/>
        <rFont val="Arial"/>
        <family val="2"/>
      </rPr>
      <t>Preg. 5B  ¿Cómo califica su nivel de competenica en ESCRITURA?PORTUGUÉS</t>
    </r>
  </si>
  <si>
    <r>
      <rPr>
        <sz val="9"/>
        <color indexed="8"/>
        <rFont val="Arial"/>
        <family val="2"/>
      </rPr>
      <t>Preg. 2B  ¿Cómo califica su nivel de competencia en HABLA?MANDARIN</t>
    </r>
  </si>
  <si>
    <t>Preg. 3B  ¿Cómo califica su nivel de competenica en ESCUCHA?MANDARIN</t>
  </si>
  <si>
    <r>
      <rPr>
        <sz val="9"/>
        <color indexed="8"/>
        <rFont val="Arial"/>
        <family val="2"/>
      </rPr>
      <t>Preg. 3B  ¿Cómo califica su nivel de competenica en ESCUCHA?MANDARIN</t>
    </r>
  </si>
  <si>
    <t>Preg. 4B  ¿Cómo califica su nivel de competenica en LECTURA?MANDARIN</t>
  </si>
  <si>
    <t>Preg. 5B  ¿Cómo califica su nivel de competenica en ESCRITURA?MANDARIN</t>
  </si>
  <si>
    <r>
      <rPr>
        <sz val="9"/>
        <color indexed="8"/>
        <rFont val="Arial"/>
        <family val="2"/>
      </rPr>
      <t>Preg. 5B  ¿Cómo califica su nivel de competenica en ESCRITURA?ALEMAN</t>
    </r>
  </si>
  <si>
    <t>Preg. 2B  ¿Cómo califica su nivel de competencia en HABLA?ARABE</t>
  </si>
  <si>
    <t>Preg. 3B  ¿Cómo califica su nivel de competenica en ESCUCHA?ARABE</t>
  </si>
  <si>
    <t>Preg. 4B  ¿Cómo califica su nivel de competenica en LECTURA?ARABE</t>
  </si>
  <si>
    <t>Preg. 5B  ¿Cómo califica su nivel de competenica en ESCRITURA?ARABE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</si>
</sst>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#.0%"/>
    <numFmt numFmtId="166" formatCode="###0.00"/>
    <numFmt numFmtId="167" formatCode="###0.000"/>
    <numFmt numFmtId="168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Bold"/>
    </font>
    <font>
      <sz val="8"/>
      <name val="Arial"/>
      <family val="2"/>
    </font>
    <font>
      <b/>
      <sz val="14"/>
      <color rgb="FFFF0000"/>
      <name val="Calibri"/>
      <family val="2"/>
      <scheme val="minor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2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4" fillId="0" borderId="0"/>
  </cellStyleXfs>
  <cellXfs count="968">
    <xf numFmtId="0" fontId="0" fillId="0" borderId="0" xfId="0"/>
    <xf numFmtId="0" fontId="2" fillId="0" borderId="0" xfId="2"/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164" fontId="3" fillId="3" borderId="13" xfId="2" applyNumberFormat="1" applyFont="1" applyFill="1" applyBorder="1" applyAlignment="1">
      <alignment horizontal="center" vertical="center"/>
    </xf>
    <xf numFmtId="165" fontId="3" fillId="3" borderId="14" xfId="2" applyNumberFormat="1" applyFont="1" applyFill="1" applyBorder="1" applyAlignment="1">
      <alignment horizontal="center" vertical="center"/>
    </xf>
    <xf numFmtId="164" fontId="3" fillId="0" borderId="16" xfId="2" applyNumberFormat="1" applyFont="1" applyBorder="1" applyAlignment="1">
      <alignment horizontal="center" vertical="center"/>
    </xf>
    <xf numFmtId="165" fontId="3" fillId="0" borderId="17" xfId="2" applyNumberFormat="1" applyFont="1" applyBorder="1" applyAlignment="1">
      <alignment horizontal="center" vertical="center"/>
    </xf>
    <xf numFmtId="164" fontId="6" fillId="2" borderId="38" xfId="2" applyNumberFormat="1" applyFont="1" applyFill="1" applyBorder="1" applyAlignment="1">
      <alignment horizontal="center" vertical="center"/>
    </xf>
    <xf numFmtId="165" fontId="6" fillId="2" borderId="39" xfId="2" applyNumberFormat="1" applyFont="1" applyFill="1" applyBorder="1" applyAlignment="1">
      <alignment horizontal="center" vertical="center"/>
    </xf>
    <xf numFmtId="164" fontId="3" fillId="3" borderId="14" xfId="2" applyNumberFormat="1" applyFont="1" applyFill="1" applyBorder="1" applyAlignment="1">
      <alignment horizontal="center" vertical="center"/>
    </xf>
    <xf numFmtId="165" fontId="3" fillId="3" borderId="29" xfId="2" applyNumberFormat="1" applyFont="1" applyFill="1" applyBorder="1" applyAlignment="1">
      <alignment horizontal="center" vertical="center"/>
    </xf>
    <xf numFmtId="164" fontId="3" fillId="0" borderId="17" xfId="2" applyNumberFormat="1" applyFont="1" applyBorder="1" applyAlignment="1">
      <alignment horizontal="center" vertical="center"/>
    </xf>
    <xf numFmtId="165" fontId="3" fillId="0" borderId="30" xfId="2" applyNumberFormat="1" applyFont="1" applyBorder="1" applyAlignment="1">
      <alignment horizontal="center" vertical="center"/>
    </xf>
    <xf numFmtId="164" fontId="6" fillId="2" borderId="39" xfId="2" applyNumberFormat="1" applyFont="1" applyFill="1" applyBorder="1" applyAlignment="1">
      <alignment horizontal="center" vertical="center"/>
    </xf>
    <xf numFmtId="165" fontId="6" fillId="2" borderId="40" xfId="2" applyNumberFormat="1" applyFont="1" applyFill="1" applyBorder="1" applyAlignment="1">
      <alignment horizontal="center" vertical="center"/>
    </xf>
    <xf numFmtId="0" fontId="4" fillId="0" borderId="0" xfId="3"/>
    <xf numFmtId="0" fontId="7" fillId="0" borderId="10" xfId="3" applyFont="1" applyBorder="1" applyAlignment="1">
      <alignment horizontal="center" wrapText="1"/>
    </xf>
    <xf numFmtId="0" fontId="7" fillId="0" borderId="11" xfId="3" applyFont="1" applyBorder="1" applyAlignment="1">
      <alignment horizontal="center" wrapText="1"/>
    </xf>
    <xf numFmtId="0" fontId="7" fillId="0" borderId="27" xfId="3" applyFont="1" applyBorder="1" applyAlignment="1">
      <alignment horizontal="center" wrapText="1"/>
    </xf>
    <xf numFmtId="164" fontId="7" fillId="3" borderId="13" xfId="3" applyNumberFormat="1" applyFont="1" applyFill="1" applyBorder="1" applyAlignment="1">
      <alignment horizontal="center" vertical="top"/>
    </xf>
    <xf numFmtId="165" fontId="7" fillId="3" borderId="14" xfId="3" applyNumberFormat="1" applyFont="1" applyFill="1" applyBorder="1" applyAlignment="1">
      <alignment horizontal="center" vertical="top"/>
    </xf>
    <xf numFmtId="164" fontId="7" fillId="3" borderId="14" xfId="3" applyNumberFormat="1" applyFont="1" applyFill="1" applyBorder="1" applyAlignment="1">
      <alignment horizontal="center" vertical="top"/>
    </xf>
    <xf numFmtId="165" fontId="7" fillId="3" borderId="29" xfId="3" applyNumberFormat="1" applyFont="1" applyFill="1" applyBorder="1" applyAlignment="1">
      <alignment horizontal="center" vertical="top"/>
    </xf>
    <xf numFmtId="164" fontId="7" fillId="0" borderId="16" xfId="3" applyNumberFormat="1" applyFont="1" applyBorder="1" applyAlignment="1">
      <alignment horizontal="center" vertical="top"/>
    </xf>
    <xf numFmtId="165" fontId="7" fillId="0" borderId="17" xfId="3" applyNumberFormat="1" applyFont="1" applyBorder="1" applyAlignment="1">
      <alignment horizontal="center" vertical="top"/>
    </xf>
    <xf numFmtId="164" fontId="7" fillId="0" borderId="17" xfId="3" applyNumberFormat="1" applyFont="1" applyBorder="1" applyAlignment="1">
      <alignment horizontal="center" vertical="top"/>
    </xf>
    <xf numFmtId="165" fontId="7" fillId="0" borderId="30" xfId="3" applyNumberFormat="1" applyFont="1" applyBorder="1" applyAlignment="1">
      <alignment horizontal="center" vertical="top"/>
    </xf>
    <xf numFmtId="164" fontId="6" fillId="2" borderId="38" xfId="3" applyNumberFormat="1" applyFont="1" applyFill="1" applyBorder="1" applyAlignment="1">
      <alignment horizontal="center" vertical="top"/>
    </xf>
    <xf numFmtId="165" fontId="6" fillId="2" borderId="39" xfId="3" applyNumberFormat="1" applyFont="1" applyFill="1" applyBorder="1" applyAlignment="1">
      <alignment horizontal="center" vertical="top"/>
    </xf>
    <xf numFmtId="164" fontId="6" fillId="2" borderId="39" xfId="3" applyNumberFormat="1" applyFont="1" applyFill="1" applyBorder="1" applyAlignment="1">
      <alignment horizontal="center" vertical="top"/>
    </xf>
    <xf numFmtId="165" fontId="6" fillId="2" borderId="40" xfId="3" applyNumberFormat="1" applyFont="1" applyFill="1" applyBorder="1" applyAlignment="1">
      <alignment horizontal="center" vertical="top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164" fontId="7" fillId="3" borderId="13" xfId="3" applyNumberFormat="1" applyFont="1" applyFill="1" applyBorder="1" applyAlignment="1">
      <alignment horizontal="center" vertical="center"/>
    </xf>
    <xf numFmtId="165" fontId="7" fillId="3" borderId="14" xfId="3" applyNumberFormat="1" applyFont="1" applyFill="1" applyBorder="1" applyAlignment="1">
      <alignment horizontal="center" vertical="center"/>
    </xf>
    <xf numFmtId="164" fontId="7" fillId="3" borderId="14" xfId="3" applyNumberFormat="1" applyFont="1" applyFill="1" applyBorder="1" applyAlignment="1">
      <alignment horizontal="center" vertical="center"/>
    </xf>
    <xf numFmtId="165" fontId="7" fillId="3" borderId="29" xfId="3" applyNumberFormat="1" applyFont="1" applyFill="1" applyBorder="1" applyAlignment="1">
      <alignment horizontal="center" vertical="center"/>
    </xf>
    <xf numFmtId="164" fontId="7" fillId="0" borderId="16" xfId="3" applyNumberFormat="1" applyFont="1" applyBorder="1" applyAlignment="1">
      <alignment horizontal="center" vertical="center"/>
    </xf>
    <xf numFmtId="165" fontId="7" fillId="0" borderId="17" xfId="3" applyNumberFormat="1" applyFont="1" applyBorder="1" applyAlignment="1">
      <alignment horizontal="center" vertical="center"/>
    </xf>
    <xf numFmtId="164" fontId="7" fillId="0" borderId="17" xfId="3" applyNumberFormat="1" applyFont="1" applyBorder="1" applyAlignment="1">
      <alignment horizontal="center" vertical="center"/>
    </xf>
    <xf numFmtId="165" fontId="7" fillId="0" borderId="30" xfId="3" applyNumberFormat="1" applyFont="1" applyBorder="1" applyAlignment="1">
      <alignment horizontal="center" vertical="center"/>
    </xf>
    <xf numFmtId="164" fontId="6" fillId="2" borderId="38" xfId="3" applyNumberFormat="1" applyFont="1" applyFill="1" applyBorder="1" applyAlignment="1">
      <alignment horizontal="center" vertical="center"/>
    </xf>
    <xf numFmtId="165" fontId="6" fillId="2" borderId="39" xfId="3" applyNumberFormat="1" applyFont="1" applyFill="1" applyBorder="1" applyAlignment="1">
      <alignment horizontal="center" vertical="center"/>
    </xf>
    <xf numFmtId="164" fontId="6" fillId="2" borderId="39" xfId="3" applyNumberFormat="1" applyFont="1" applyFill="1" applyBorder="1" applyAlignment="1">
      <alignment horizontal="center" vertical="center"/>
    </xf>
    <xf numFmtId="165" fontId="6" fillId="2" borderId="40" xfId="3" applyNumberFormat="1" applyFont="1" applyFill="1" applyBorder="1" applyAlignment="1">
      <alignment horizontal="center" vertical="center"/>
    </xf>
    <xf numFmtId="0" fontId="4" fillId="0" borderId="0" xfId="4"/>
    <xf numFmtId="0" fontId="7" fillId="0" borderId="10" xfId="4" applyFont="1" applyBorder="1" applyAlignment="1">
      <alignment horizontal="center" wrapText="1"/>
    </xf>
    <xf numFmtId="0" fontId="7" fillId="0" borderId="11" xfId="4" applyFont="1" applyBorder="1" applyAlignment="1">
      <alignment horizontal="center" wrapText="1"/>
    </xf>
    <xf numFmtId="166" fontId="7" fillId="3" borderId="41" xfId="4" applyNumberFormat="1" applyFont="1" applyFill="1" applyBorder="1" applyAlignment="1">
      <alignment horizontal="center" vertical="center"/>
    </xf>
    <xf numFmtId="166" fontId="7" fillId="0" borderId="42" xfId="4" applyNumberFormat="1" applyFont="1" applyBorder="1" applyAlignment="1">
      <alignment horizontal="center" vertical="center"/>
    </xf>
    <xf numFmtId="166" fontId="7" fillId="0" borderId="43" xfId="4" applyNumberFormat="1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 wrapText="1"/>
    </xf>
    <xf numFmtId="164" fontId="7" fillId="0" borderId="30" xfId="3" applyNumberFormat="1" applyFont="1" applyBorder="1" applyAlignment="1">
      <alignment horizontal="right" vertical="top"/>
    </xf>
    <xf numFmtId="0" fontId="7" fillId="2" borderId="10" xfId="3" applyFont="1" applyFill="1" applyBorder="1" applyAlignment="1">
      <alignment horizontal="center" wrapText="1"/>
    </xf>
    <xf numFmtId="0" fontId="7" fillId="2" borderId="11" xfId="3" applyFont="1" applyFill="1" applyBorder="1" applyAlignment="1">
      <alignment horizontal="center" wrapText="1"/>
    </xf>
    <xf numFmtId="0" fontId="7" fillId="2" borderId="27" xfId="3" applyFont="1" applyFill="1" applyBorder="1" applyAlignment="1">
      <alignment horizontal="center" wrapText="1"/>
    </xf>
    <xf numFmtId="164" fontId="6" fillId="2" borderId="40" xfId="3" applyNumberFormat="1" applyFont="1" applyFill="1" applyBorder="1" applyAlignment="1">
      <alignment horizontal="right" vertical="top"/>
    </xf>
    <xf numFmtId="164" fontId="7" fillId="3" borderId="29" xfId="3" applyNumberFormat="1" applyFont="1" applyFill="1" applyBorder="1" applyAlignment="1">
      <alignment horizontal="right" vertical="top"/>
    </xf>
    <xf numFmtId="166" fontId="7" fillId="3" borderId="13" xfId="3" applyNumberFormat="1" applyFont="1" applyFill="1" applyBorder="1" applyAlignment="1">
      <alignment horizontal="center" vertical="top"/>
    </xf>
    <xf numFmtId="166" fontId="7" fillId="0" borderId="16" xfId="3" applyNumberFormat="1" applyFont="1" applyBorder="1" applyAlignment="1">
      <alignment horizontal="center" vertical="top"/>
    </xf>
    <xf numFmtId="166" fontId="6" fillId="2" borderId="38" xfId="3" applyNumberFormat="1" applyFont="1" applyFill="1" applyBorder="1" applyAlignment="1">
      <alignment horizontal="center" vertical="top"/>
    </xf>
    <xf numFmtId="166" fontId="7" fillId="3" borderId="14" xfId="3" applyNumberFormat="1" applyFont="1" applyFill="1" applyBorder="1" applyAlignment="1">
      <alignment horizontal="center" vertical="top"/>
    </xf>
    <xf numFmtId="166" fontId="7" fillId="0" borderId="17" xfId="3" applyNumberFormat="1" applyFont="1" applyBorder="1" applyAlignment="1">
      <alignment horizontal="center" vertical="top"/>
    </xf>
    <xf numFmtId="166" fontId="6" fillId="2" borderId="39" xfId="3" applyNumberFormat="1" applyFont="1" applyFill="1" applyBorder="1" applyAlignment="1">
      <alignment horizontal="center" vertical="top"/>
    </xf>
    <xf numFmtId="167" fontId="7" fillId="3" borderId="14" xfId="3" applyNumberFormat="1" applyFont="1" applyFill="1" applyBorder="1" applyAlignment="1">
      <alignment horizontal="center" vertical="top"/>
    </xf>
    <xf numFmtId="167" fontId="7" fillId="0" borderId="17" xfId="3" applyNumberFormat="1" applyFont="1" applyBorder="1" applyAlignment="1">
      <alignment horizontal="center" vertical="top"/>
    </xf>
    <xf numFmtId="167" fontId="6" fillId="2" borderId="39" xfId="3" applyNumberFormat="1" applyFont="1" applyFill="1" applyBorder="1" applyAlignment="1">
      <alignment horizontal="center" vertical="top"/>
    </xf>
    <xf numFmtId="0" fontId="7" fillId="0" borderId="27" xfId="4" applyFont="1" applyBorder="1" applyAlignment="1">
      <alignment horizontal="center" wrapText="1"/>
    </xf>
    <xf numFmtId="164" fontId="7" fillId="3" borderId="13" xfId="4" applyNumberFormat="1" applyFont="1" applyFill="1" applyBorder="1" applyAlignment="1">
      <alignment horizontal="center" vertical="top"/>
    </xf>
    <xf numFmtId="165" fontId="7" fillId="3" borderId="14" xfId="4" applyNumberFormat="1" applyFont="1" applyFill="1" applyBorder="1" applyAlignment="1">
      <alignment horizontal="center" vertical="top"/>
    </xf>
    <xf numFmtId="164" fontId="7" fillId="3" borderId="14" xfId="4" applyNumberFormat="1" applyFont="1" applyFill="1" applyBorder="1" applyAlignment="1">
      <alignment horizontal="center" vertical="top"/>
    </xf>
    <xf numFmtId="165" fontId="7" fillId="3" borderId="29" xfId="4" applyNumberFormat="1" applyFont="1" applyFill="1" applyBorder="1" applyAlignment="1">
      <alignment horizontal="center" vertical="top"/>
    </xf>
    <xf numFmtId="164" fontId="7" fillId="0" borderId="16" xfId="4" applyNumberFormat="1" applyFont="1" applyBorder="1" applyAlignment="1">
      <alignment horizontal="center" vertical="top"/>
    </xf>
    <xf numFmtId="165" fontId="7" fillId="0" borderId="17" xfId="4" applyNumberFormat="1" applyFont="1" applyBorder="1" applyAlignment="1">
      <alignment horizontal="center" vertical="top"/>
    </xf>
    <xf numFmtId="164" fontId="7" fillId="0" borderId="17" xfId="4" applyNumberFormat="1" applyFont="1" applyBorder="1" applyAlignment="1">
      <alignment horizontal="center" vertical="top"/>
    </xf>
    <xf numFmtId="165" fontId="7" fillId="0" borderId="30" xfId="4" applyNumberFormat="1" applyFont="1" applyBorder="1" applyAlignment="1">
      <alignment horizontal="center" vertical="top"/>
    </xf>
    <xf numFmtId="164" fontId="6" fillId="2" borderId="33" xfId="4" applyNumberFormat="1" applyFont="1" applyFill="1" applyBorder="1" applyAlignment="1">
      <alignment horizontal="center" vertical="top"/>
    </xf>
    <xf numFmtId="165" fontId="6" fillId="2" borderId="34" xfId="4" applyNumberFormat="1" applyFont="1" applyFill="1" applyBorder="1" applyAlignment="1">
      <alignment horizontal="center" vertical="top"/>
    </xf>
    <xf numFmtId="164" fontId="6" fillId="2" borderId="34" xfId="4" applyNumberFormat="1" applyFont="1" applyFill="1" applyBorder="1" applyAlignment="1">
      <alignment horizontal="center" vertical="top"/>
    </xf>
    <xf numFmtId="165" fontId="6" fillId="2" borderId="35" xfId="4" applyNumberFormat="1" applyFont="1" applyFill="1" applyBorder="1" applyAlignment="1">
      <alignment horizontal="center" vertical="top"/>
    </xf>
    <xf numFmtId="167" fontId="7" fillId="3" borderId="41" xfId="4" applyNumberFormat="1" applyFont="1" applyFill="1" applyBorder="1" applyAlignment="1">
      <alignment horizontal="center" vertical="center"/>
    </xf>
    <xf numFmtId="167" fontId="7" fillId="0" borderId="42" xfId="4" applyNumberFormat="1" applyFont="1" applyBorder="1" applyAlignment="1">
      <alignment horizontal="center" vertical="center"/>
    </xf>
    <xf numFmtId="167" fontId="7" fillId="0" borderId="43" xfId="4" applyNumberFormat="1" applyFont="1" applyBorder="1" applyAlignment="1">
      <alignment horizontal="center" vertical="center"/>
    </xf>
    <xf numFmtId="0" fontId="10" fillId="0" borderId="0" xfId="4" applyFont="1" applyAlignment="1"/>
    <xf numFmtId="0" fontId="7" fillId="0" borderId="49" xfId="4" applyFont="1" applyBorder="1" applyAlignment="1">
      <alignment horizontal="center" wrapText="1"/>
    </xf>
    <xf numFmtId="0" fontId="7" fillId="0" borderId="47" xfId="4" applyFont="1" applyBorder="1" applyAlignment="1">
      <alignment horizontal="center" wrapText="1"/>
    </xf>
    <xf numFmtId="0" fontId="7" fillId="0" borderId="19" xfId="4" applyFont="1" applyBorder="1" applyAlignment="1">
      <alignment vertical="top" wrapText="1"/>
    </xf>
    <xf numFmtId="0" fontId="7" fillId="0" borderId="51" xfId="4" applyFont="1" applyBorder="1" applyAlignment="1">
      <alignment horizontal="center" vertical="center" wrapText="1"/>
    </xf>
    <xf numFmtId="0" fontId="4" fillId="0" borderId="35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164" fontId="7" fillId="0" borderId="52" xfId="4" applyNumberFormat="1" applyFont="1" applyBorder="1" applyAlignment="1">
      <alignment horizontal="center" vertical="top"/>
    </xf>
    <xf numFmtId="164" fontId="7" fillId="0" borderId="53" xfId="4" applyNumberFormat="1" applyFont="1" applyBorder="1" applyAlignment="1">
      <alignment horizontal="center" vertical="top"/>
    </xf>
    <xf numFmtId="10" fontId="7" fillId="0" borderId="33" xfId="1" applyNumberFormat="1" applyFont="1" applyBorder="1" applyAlignment="1">
      <alignment horizontal="center" vertical="top"/>
    </xf>
    <xf numFmtId="164" fontId="7" fillId="0" borderId="54" xfId="4" applyNumberFormat="1" applyFont="1" applyBorder="1" applyAlignment="1">
      <alignment horizontal="center" vertical="top"/>
    </xf>
    <xf numFmtId="10" fontId="7" fillId="0" borderId="16" xfId="1" applyNumberFormat="1" applyFont="1" applyBorder="1" applyAlignment="1">
      <alignment horizontal="center" vertical="top"/>
    </xf>
    <xf numFmtId="164" fontId="7" fillId="0" borderId="33" xfId="4" applyNumberFormat="1" applyFont="1" applyBorder="1" applyAlignment="1">
      <alignment horizontal="center" vertical="top"/>
    </xf>
    <xf numFmtId="164" fontId="7" fillId="0" borderId="35" xfId="4" applyNumberFormat="1" applyFont="1" applyBorder="1" applyAlignment="1">
      <alignment horizontal="center" vertical="top"/>
    </xf>
    <xf numFmtId="0" fontId="7" fillId="0" borderId="0" xfId="4" applyFont="1" applyBorder="1" applyAlignment="1">
      <alignment vertical="top"/>
    </xf>
    <xf numFmtId="0" fontId="4" fillId="0" borderId="0" xfId="4" applyAlignment="1"/>
    <xf numFmtId="0" fontId="7" fillId="0" borderId="1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64" fontId="6" fillId="2" borderId="38" xfId="4" applyNumberFormat="1" applyFont="1" applyFill="1" applyBorder="1" applyAlignment="1">
      <alignment horizontal="center" vertical="top"/>
    </xf>
    <xf numFmtId="165" fontId="6" fillId="2" borderId="39" xfId="4" applyNumberFormat="1" applyFont="1" applyFill="1" applyBorder="1" applyAlignment="1">
      <alignment horizontal="center" vertical="top"/>
    </xf>
    <xf numFmtId="164" fontId="6" fillId="2" borderId="39" xfId="4" applyNumberFormat="1" applyFont="1" applyFill="1" applyBorder="1" applyAlignment="1">
      <alignment horizontal="center" vertical="top"/>
    </xf>
    <xf numFmtId="165" fontId="6" fillId="2" borderId="40" xfId="4" applyNumberFormat="1" applyFont="1" applyFill="1" applyBorder="1" applyAlignment="1">
      <alignment horizontal="center" vertical="top"/>
    </xf>
    <xf numFmtId="168" fontId="7" fillId="3" borderId="14" xfId="1" applyNumberFormat="1" applyFont="1" applyFill="1" applyBorder="1" applyAlignment="1">
      <alignment horizontal="center" vertical="top"/>
    </xf>
    <xf numFmtId="168" fontId="7" fillId="0" borderId="17" xfId="1" applyNumberFormat="1" applyFont="1" applyBorder="1" applyAlignment="1">
      <alignment horizontal="center" vertical="top"/>
    </xf>
    <xf numFmtId="168" fontId="6" fillId="2" borderId="39" xfId="1" applyNumberFormat="1" applyFont="1" applyFill="1" applyBorder="1" applyAlignment="1">
      <alignment horizontal="center" vertical="top"/>
    </xf>
    <xf numFmtId="168" fontId="6" fillId="2" borderId="39" xfId="1" applyNumberFormat="1" applyFont="1" applyFill="1" applyBorder="1" applyAlignment="1">
      <alignment horizontal="center" vertical="center"/>
    </xf>
    <xf numFmtId="168" fontId="7" fillId="3" borderId="29" xfId="1" applyNumberFormat="1" applyFont="1" applyFill="1" applyBorder="1" applyAlignment="1">
      <alignment horizontal="center" vertical="top"/>
    </xf>
    <xf numFmtId="168" fontId="7" fillId="0" borderId="30" xfId="1" applyNumberFormat="1" applyFont="1" applyBorder="1" applyAlignment="1">
      <alignment horizontal="center" vertical="top"/>
    </xf>
    <xf numFmtId="168" fontId="6" fillId="2" borderId="40" xfId="1" applyNumberFormat="1" applyFont="1" applyFill="1" applyBorder="1" applyAlignment="1">
      <alignment horizontal="center" vertical="center"/>
    </xf>
    <xf numFmtId="0" fontId="7" fillId="0" borderId="27" xfId="4" applyFont="1" applyBorder="1" applyAlignment="1">
      <alignment horizontal="center" vertical="center" wrapText="1"/>
    </xf>
    <xf numFmtId="168" fontId="6" fillId="2" borderId="40" xfId="1" applyNumberFormat="1" applyFont="1" applyFill="1" applyBorder="1" applyAlignment="1">
      <alignment horizontal="center" vertical="top"/>
    </xf>
    <xf numFmtId="0" fontId="4" fillId="0" borderId="0" xfId="3" applyAlignment="1">
      <alignment vertical="center"/>
    </xf>
    <xf numFmtId="0" fontId="0" fillId="0" borderId="0" xfId="0" applyAlignment="1">
      <alignment vertical="center"/>
    </xf>
    <xf numFmtId="164" fontId="7" fillId="3" borderId="13" xfId="3" applyNumberFormat="1" applyFont="1" applyFill="1" applyBorder="1" applyAlignment="1">
      <alignment horizontal="center"/>
    </xf>
    <xf numFmtId="165" fontId="7" fillId="3" borderId="14" xfId="3" applyNumberFormat="1" applyFont="1" applyFill="1" applyBorder="1" applyAlignment="1">
      <alignment horizontal="center"/>
    </xf>
    <xf numFmtId="164" fontId="7" fillId="3" borderId="14" xfId="3" applyNumberFormat="1" applyFont="1" applyFill="1" applyBorder="1" applyAlignment="1">
      <alignment horizontal="center"/>
    </xf>
    <xf numFmtId="165" fontId="7" fillId="3" borderId="29" xfId="3" applyNumberFormat="1" applyFont="1" applyFill="1" applyBorder="1" applyAlignment="1">
      <alignment horizontal="center"/>
    </xf>
    <xf numFmtId="164" fontId="6" fillId="2" borderId="38" xfId="3" applyNumberFormat="1" applyFont="1" applyFill="1" applyBorder="1" applyAlignment="1">
      <alignment horizontal="center"/>
    </xf>
    <xf numFmtId="165" fontId="6" fillId="2" borderId="39" xfId="3" applyNumberFormat="1" applyFont="1" applyFill="1" applyBorder="1" applyAlignment="1">
      <alignment horizontal="center"/>
    </xf>
    <xf numFmtId="164" fontId="6" fillId="2" borderId="39" xfId="3" applyNumberFormat="1" applyFont="1" applyFill="1" applyBorder="1" applyAlignment="1">
      <alignment horizontal="center"/>
    </xf>
    <xf numFmtId="165" fontId="6" fillId="2" borderId="40" xfId="3" applyNumberFormat="1" applyFont="1" applyFill="1" applyBorder="1" applyAlignment="1">
      <alignment horizontal="center"/>
    </xf>
    <xf numFmtId="164" fontId="6" fillId="2" borderId="33" xfId="3" applyNumberFormat="1" applyFont="1" applyFill="1" applyBorder="1" applyAlignment="1">
      <alignment horizontal="center" vertical="top"/>
    </xf>
    <xf numFmtId="165" fontId="6" fillId="2" borderId="34" xfId="3" applyNumberFormat="1" applyFont="1" applyFill="1" applyBorder="1" applyAlignment="1">
      <alignment horizontal="center" vertical="top"/>
    </xf>
    <xf numFmtId="164" fontId="6" fillId="2" borderId="34" xfId="3" applyNumberFormat="1" applyFont="1" applyFill="1" applyBorder="1" applyAlignment="1">
      <alignment horizontal="center" vertical="top"/>
    </xf>
    <xf numFmtId="165" fontId="6" fillId="2" borderId="35" xfId="3" applyNumberFormat="1" applyFont="1" applyFill="1" applyBorder="1" applyAlignment="1">
      <alignment horizontal="center" vertical="top"/>
    </xf>
    <xf numFmtId="168" fontId="7" fillId="0" borderId="17" xfId="1" applyNumberFormat="1" applyFont="1" applyBorder="1" applyAlignment="1">
      <alignment horizontal="center" vertical="center"/>
    </xf>
    <xf numFmtId="168" fontId="7" fillId="3" borderId="14" xfId="1" applyNumberFormat="1" applyFont="1" applyFill="1" applyBorder="1" applyAlignment="1">
      <alignment horizontal="center" vertical="center"/>
    </xf>
    <xf numFmtId="164" fontId="7" fillId="3" borderId="13" xfId="4" applyNumberFormat="1" applyFont="1" applyFill="1" applyBorder="1" applyAlignment="1">
      <alignment horizontal="center" vertical="center"/>
    </xf>
    <xf numFmtId="164" fontId="7" fillId="3" borderId="14" xfId="4" applyNumberFormat="1" applyFont="1" applyFill="1" applyBorder="1" applyAlignment="1">
      <alignment horizontal="center" vertical="center"/>
    </xf>
    <xf numFmtId="168" fontId="7" fillId="3" borderId="29" xfId="1" applyNumberFormat="1" applyFont="1" applyFill="1" applyBorder="1" applyAlignment="1">
      <alignment horizontal="center" vertical="center"/>
    </xf>
    <xf numFmtId="164" fontId="7" fillId="0" borderId="16" xfId="4" applyNumberFormat="1" applyFont="1" applyBorder="1" applyAlignment="1">
      <alignment horizontal="center" vertical="center"/>
    </xf>
    <xf numFmtId="164" fontId="7" fillId="0" borderId="17" xfId="4" applyNumberFormat="1" applyFont="1" applyBorder="1" applyAlignment="1">
      <alignment horizontal="center" vertical="center"/>
    </xf>
    <xf numFmtId="168" fontId="7" fillId="0" borderId="30" xfId="1" applyNumberFormat="1" applyFont="1" applyBorder="1" applyAlignment="1">
      <alignment horizontal="center" vertical="center"/>
    </xf>
    <xf numFmtId="164" fontId="6" fillId="2" borderId="38" xfId="4" applyNumberFormat="1" applyFont="1" applyFill="1" applyBorder="1" applyAlignment="1">
      <alignment horizontal="center" vertical="center"/>
    </xf>
    <xf numFmtId="164" fontId="6" fillId="2" borderId="39" xfId="4" applyNumberFormat="1" applyFont="1" applyFill="1" applyBorder="1" applyAlignment="1">
      <alignment horizontal="center" vertical="center"/>
    </xf>
    <xf numFmtId="0" fontId="2" fillId="0" borderId="0" xfId="5"/>
    <xf numFmtId="164" fontId="3" fillId="0" borderId="16" xfId="5" applyNumberFormat="1" applyFont="1" applyBorder="1" applyAlignment="1">
      <alignment horizontal="center" vertical="top"/>
    </xf>
    <xf numFmtId="164" fontId="3" fillId="0" borderId="17" xfId="5" applyNumberFormat="1" applyFont="1" applyBorder="1" applyAlignment="1">
      <alignment horizontal="center" vertical="top"/>
    </xf>
    <xf numFmtId="168" fontId="3" fillId="0" borderId="17" xfId="1" applyNumberFormat="1" applyFont="1" applyBorder="1" applyAlignment="1">
      <alignment horizontal="center" vertical="top"/>
    </xf>
    <xf numFmtId="164" fontId="6" fillId="2" borderId="38" xfId="5" applyNumberFormat="1" applyFont="1" applyFill="1" applyBorder="1" applyAlignment="1">
      <alignment horizontal="center" vertical="top"/>
    </xf>
    <xf numFmtId="164" fontId="6" fillId="2" borderId="39" xfId="5" applyNumberFormat="1" applyFont="1" applyFill="1" applyBorder="1" applyAlignment="1">
      <alignment horizontal="center" vertical="top"/>
    </xf>
    <xf numFmtId="164" fontId="3" fillId="3" borderId="13" xfId="5" applyNumberFormat="1" applyFont="1" applyFill="1" applyBorder="1" applyAlignment="1">
      <alignment horizontal="center" vertical="top"/>
    </xf>
    <xf numFmtId="168" fontId="3" fillId="3" borderId="14" xfId="1" applyNumberFormat="1" applyFont="1" applyFill="1" applyBorder="1" applyAlignment="1">
      <alignment horizontal="center" vertical="top"/>
    </xf>
    <xf numFmtId="164" fontId="3" fillId="3" borderId="14" xfId="5" applyNumberFormat="1" applyFont="1" applyFill="1" applyBorder="1" applyAlignment="1">
      <alignment horizontal="center" vertical="top"/>
    </xf>
    <xf numFmtId="168" fontId="3" fillId="3" borderId="29" xfId="1" applyNumberFormat="1" applyFont="1" applyFill="1" applyBorder="1" applyAlignment="1">
      <alignment horizontal="center" vertical="top"/>
    </xf>
    <xf numFmtId="168" fontId="3" fillId="0" borderId="30" xfId="1" applyNumberFormat="1" applyFont="1" applyBorder="1" applyAlignment="1">
      <alignment horizontal="center" vertical="top"/>
    </xf>
    <xf numFmtId="0" fontId="2" fillId="0" borderId="0" xfId="6"/>
    <xf numFmtId="0" fontId="2" fillId="0" borderId="0" xfId="6" applyAlignment="1">
      <alignment vertical="center"/>
    </xf>
    <xf numFmtId="164" fontId="3" fillId="0" borderId="16" xfId="6" applyNumberFormat="1" applyFont="1" applyBorder="1" applyAlignment="1">
      <alignment horizontal="center" vertical="center"/>
    </xf>
    <xf numFmtId="164" fontId="3" fillId="0" borderId="17" xfId="6" applyNumberFormat="1" applyFont="1" applyBorder="1" applyAlignment="1">
      <alignment horizontal="center" vertical="center"/>
    </xf>
    <xf numFmtId="164" fontId="6" fillId="2" borderId="38" xfId="6" applyNumberFormat="1" applyFont="1" applyFill="1" applyBorder="1" applyAlignment="1">
      <alignment horizontal="center" vertical="top"/>
    </xf>
    <xf numFmtId="164" fontId="6" fillId="2" borderId="39" xfId="6" applyNumberFormat="1" applyFont="1" applyFill="1" applyBorder="1" applyAlignment="1">
      <alignment horizontal="center" vertical="top"/>
    </xf>
    <xf numFmtId="168" fontId="3" fillId="0" borderId="17" xfId="1" applyNumberFormat="1" applyFont="1" applyBorder="1" applyAlignment="1">
      <alignment horizontal="center" vertical="center"/>
    </xf>
    <xf numFmtId="164" fontId="3" fillId="3" borderId="13" xfId="6" applyNumberFormat="1" applyFont="1" applyFill="1" applyBorder="1" applyAlignment="1">
      <alignment horizontal="center" vertical="top"/>
    </xf>
    <xf numFmtId="164" fontId="3" fillId="3" borderId="14" xfId="6" applyNumberFormat="1" applyFont="1" applyFill="1" applyBorder="1" applyAlignment="1">
      <alignment horizontal="center" vertical="top"/>
    </xf>
    <xf numFmtId="0" fontId="7" fillId="0" borderId="12" xfId="4" applyFont="1" applyBorder="1" applyAlignment="1">
      <alignment horizontal="center" wrapText="1"/>
    </xf>
    <xf numFmtId="164" fontId="7" fillId="0" borderId="16" xfId="3" applyNumberFormat="1" applyFont="1" applyBorder="1" applyAlignment="1">
      <alignment horizontal="center"/>
    </xf>
    <xf numFmtId="164" fontId="7" fillId="0" borderId="17" xfId="3" applyNumberFormat="1" applyFont="1" applyBorder="1" applyAlignment="1">
      <alignment horizontal="center"/>
    </xf>
    <xf numFmtId="168" fontId="7" fillId="0" borderId="17" xfId="1" applyNumberFormat="1" applyFont="1" applyBorder="1" applyAlignment="1">
      <alignment horizontal="center"/>
    </xf>
    <xf numFmtId="168" fontId="7" fillId="3" borderId="14" xfId="1" applyNumberFormat="1" applyFont="1" applyFill="1" applyBorder="1" applyAlignment="1">
      <alignment horizontal="center"/>
    </xf>
    <xf numFmtId="168" fontId="6" fillId="2" borderId="39" xfId="1" applyNumberFormat="1" applyFont="1" applyFill="1" applyBorder="1" applyAlignment="1">
      <alignment horizontal="center"/>
    </xf>
    <xf numFmtId="0" fontId="6" fillId="2" borderId="60" xfId="3" applyFont="1" applyFill="1" applyBorder="1" applyAlignment="1">
      <alignment vertical="top" wrapText="1"/>
    </xf>
    <xf numFmtId="0" fontId="6" fillId="2" borderId="37" xfId="3" applyFont="1" applyFill="1" applyBorder="1" applyAlignment="1">
      <alignment horizontal="left" vertical="top" wrapText="1"/>
    </xf>
    <xf numFmtId="0" fontId="4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3" applyFont="1" applyBorder="1" applyAlignment="1">
      <alignment vertical="top" wrapText="1"/>
    </xf>
    <xf numFmtId="0" fontId="4" fillId="0" borderId="0" xfId="4" applyFont="1" applyBorder="1" applyAlignment="1">
      <alignment vertical="center"/>
    </xf>
    <xf numFmtId="0" fontId="7" fillId="0" borderId="65" xfId="4" applyFont="1" applyBorder="1" applyAlignment="1">
      <alignment horizontal="center" wrapText="1"/>
    </xf>
    <xf numFmtId="0" fontId="7" fillId="0" borderId="66" xfId="4" applyFont="1" applyBorder="1" applyAlignment="1">
      <alignment horizontal="center" wrapText="1"/>
    </xf>
    <xf numFmtId="0" fontId="7" fillId="0" borderId="18" xfId="4" applyFont="1" applyBorder="1" applyAlignment="1">
      <alignment horizontal="center" wrapText="1"/>
    </xf>
    <xf numFmtId="0" fontId="7" fillId="0" borderId="12" xfId="4" applyFont="1" applyBorder="1" applyAlignment="1">
      <alignment horizontal="center" vertical="center" wrapText="1"/>
    </xf>
    <xf numFmtId="168" fontId="6" fillId="2" borderId="68" xfId="1" applyNumberFormat="1" applyFont="1" applyFill="1" applyBorder="1" applyAlignment="1">
      <alignment horizontal="center" vertical="top"/>
    </xf>
    <xf numFmtId="168" fontId="7" fillId="3" borderId="15" xfId="1" applyNumberFormat="1" applyFont="1" applyFill="1" applyBorder="1" applyAlignment="1">
      <alignment horizontal="center" vertical="top"/>
    </xf>
    <xf numFmtId="0" fontId="7" fillId="0" borderId="41" xfId="4" applyFont="1" applyBorder="1" applyAlignment="1">
      <alignment horizontal="left" vertical="center" wrapText="1"/>
    </xf>
    <xf numFmtId="164" fontId="7" fillId="0" borderId="70" xfId="4" applyNumberFormat="1" applyFont="1" applyBorder="1" applyAlignment="1">
      <alignment horizontal="center" vertical="center"/>
    </xf>
    <xf numFmtId="168" fontId="7" fillId="0" borderId="46" xfId="1" applyNumberFormat="1" applyFont="1" applyBorder="1" applyAlignment="1">
      <alignment horizontal="center" vertical="center"/>
    </xf>
    <xf numFmtId="164" fontId="7" fillId="0" borderId="47" xfId="4" applyNumberFormat="1" applyFont="1" applyBorder="1" applyAlignment="1">
      <alignment horizontal="center" vertical="center"/>
    </xf>
    <xf numFmtId="0" fontId="0" fillId="0" borderId="0" xfId="0" applyBorder="1"/>
    <xf numFmtId="0" fontId="7" fillId="0" borderId="39" xfId="4" applyFont="1" applyBorder="1" applyAlignment="1">
      <alignment horizontal="center" vertical="center" wrapText="1"/>
    </xf>
    <xf numFmtId="164" fontId="7" fillId="0" borderId="71" xfId="3" applyNumberFormat="1" applyFont="1" applyBorder="1" applyAlignment="1">
      <alignment horizontal="center" vertical="center"/>
    </xf>
    <xf numFmtId="168" fontId="7" fillId="0" borderId="74" xfId="1" applyNumberFormat="1" applyFont="1" applyBorder="1" applyAlignment="1">
      <alignment horizontal="center" vertical="top"/>
    </xf>
    <xf numFmtId="164" fontId="7" fillId="0" borderId="76" xfId="3" applyNumberFormat="1" applyFont="1" applyBorder="1" applyAlignment="1">
      <alignment horizontal="center" vertical="center"/>
    </xf>
    <xf numFmtId="164" fontId="6" fillId="2" borderId="78" xfId="3" applyNumberFormat="1" applyFont="1" applyFill="1" applyBorder="1" applyAlignment="1">
      <alignment horizontal="center" vertical="top"/>
    </xf>
    <xf numFmtId="168" fontId="6" fillId="2" borderId="75" xfId="1" applyNumberFormat="1" applyFont="1" applyFill="1" applyBorder="1" applyAlignment="1">
      <alignment horizontal="center" vertical="top"/>
    </xf>
    <xf numFmtId="164" fontId="6" fillId="2" borderId="67" xfId="3" applyNumberFormat="1" applyFont="1" applyFill="1" applyBorder="1" applyAlignment="1">
      <alignment horizontal="center" vertical="top"/>
    </xf>
    <xf numFmtId="164" fontId="7" fillId="3" borderId="72" xfId="3" applyNumberFormat="1" applyFont="1" applyFill="1" applyBorder="1" applyAlignment="1">
      <alignment horizontal="center" vertical="top"/>
    </xf>
    <xf numFmtId="168" fontId="7" fillId="3" borderId="73" xfId="1" applyNumberFormat="1" applyFont="1" applyFill="1" applyBorder="1" applyAlignment="1">
      <alignment horizontal="center" vertical="top"/>
    </xf>
    <xf numFmtId="164" fontId="7" fillId="3" borderId="70" xfId="3" applyNumberFormat="1" applyFont="1" applyFill="1" applyBorder="1" applyAlignment="1">
      <alignment horizontal="center" vertical="top"/>
    </xf>
    <xf numFmtId="0" fontId="3" fillId="0" borderId="10" xfId="5" applyFont="1" applyBorder="1" applyAlignment="1">
      <alignment horizontal="center" wrapText="1"/>
    </xf>
    <xf numFmtId="0" fontId="3" fillId="0" borderId="11" xfId="5" applyFont="1" applyBorder="1" applyAlignment="1">
      <alignment horizontal="center" wrapText="1"/>
    </xf>
    <xf numFmtId="0" fontId="3" fillId="0" borderId="12" xfId="5" applyFont="1" applyBorder="1" applyAlignment="1">
      <alignment horizontal="center" wrapText="1"/>
    </xf>
    <xf numFmtId="0" fontId="7" fillId="0" borderId="12" xfId="3" applyFont="1" applyBorder="1" applyAlignment="1">
      <alignment horizontal="center" wrapText="1"/>
    </xf>
    <xf numFmtId="165" fontId="7" fillId="0" borderId="64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 wrapText="1"/>
    </xf>
    <xf numFmtId="165" fontId="7" fillId="3" borderId="15" xfId="3" applyNumberFormat="1" applyFont="1" applyFill="1" applyBorder="1" applyAlignment="1">
      <alignment horizontal="center" vertical="center"/>
    </xf>
    <xf numFmtId="165" fontId="6" fillId="2" borderId="68" xfId="3" applyNumberFormat="1" applyFont="1" applyFill="1" applyBorder="1" applyAlignment="1">
      <alignment horizontal="center" vertical="center"/>
    </xf>
    <xf numFmtId="165" fontId="7" fillId="0" borderId="17" xfId="3" applyNumberFormat="1" applyFont="1" applyBorder="1" applyAlignment="1">
      <alignment horizontal="center"/>
    </xf>
    <xf numFmtId="165" fontId="7" fillId="0" borderId="64" xfId="3" applyNumberFormat="1" applyFont="1" applyBorder="1" applyAlignment="1">
      <alignment horizontal="center"/>
    </xf>
    <xf numFmtId="165" fontId="7" fillId="0" borderId="64" xfId="4" applyNumberFormat="1" applyFont="1" applyBorder="1" applyAlignment="1">
      <alignment horizontal="center" vertical="top"/>
    </xf>
    <xf numFmtId="0" fontId="3" fillId="0" borderId="11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165" fontId="7" fillId="0" borderId="17" xfId="4" applyNumberFormat="1" applyFont="1" applyBorder="1" applyAlignment="1">
      <alignment horizontal="center" vertical="center"/>
    </xf>
    <xf numFmtId="165" fontId="7" fillId="0" borderId="64" xfId="4" applyNumberFormat="1" applyFont="1" applyBorder="1" applyAlignment="1">
      <alignment horizontal="center" vertical="center"/>
    </xf>
    <xf numFmtId="165" fontId="7" fillId="3" borderId="14" xfId="4" applyNumberFormat="1" applyFont="1" applyFill="1" applyBorder="1" applyAlignment="1">
      <alignment horizontal="center" vertical="center"/>
    </xf>
    <xf numFmtId="165" fontId="7" fillId="3" borderId="15" xfId="4" applyNumberFormat="1" applyFont="1" applyFill="1" applyBorder="1" applyAlignment="1">
      <alignment horizontal="center" vertical="center"/>
    </xf>
    <xf numFmtId="165" fontId="6" fillId="2" borderId="39" xfId="4" applyNumberFormat="1" applyFont="1" applyFill="1" applyBorder="1" applyAlignment="1">
      <alignment horizontal="center" vertical="center"/>
    </xf>
    <xf numFmtId="165" fontId="6" fillId="2" borderId="68" xfId="4" applyNumberFormat="1" applyFont="1" applyFill="1" applyBorder="1" applyAlignment="1">
      <alignment horizontal="center" vertical="center"/>
    </xf>
    <xf numFmtId="165" fontId="7" fillId="3" borderId="15" xfId="3" applyNumberFormat="1" applyFont="1" applyFill="1" applyBorder="1" applyAlignment="1">
      <alignment horizontal="center" vertical="top"/>
    </xf>
    <xf numFmtId="165" fontId="6" fillId="2" borderId="68" xfId="3" applyNumberFormat="1" applyFont="1" applyFill="1" applyBorder="1" applyAlignment="1">
      <alignment horizontal="center" vertical="top"/>
    </xf>
    <xf numFmtId="0" fontId="4" fillId="0" borderId="0" xfId="4" applyAlignment="1">
      <alignment vertical="center"/>
    </xf>
    <xf numFmtId="165" fontId="6" fillId="2" borderId="68" xfId="3" applyNumberFormat="1" applyFont="1" applyFill="1" applyBorder="1" applyAlignment="1">
      <alignment horizontal="center"/>
    </xf>
    <xf numFmtId="168" fontId="0" fillId="0" borderId="0" xfId="1" applyNumberFormat="1" applyFont="1"/>
    <xf numFmtId="168" fontId="7" fillId="3" borderId="15" xfId="1" applyNumberFormat="1" applyFont="1" applyFill="1" applyBorder="1" applyAlignment="1">
      <alignment horizontal="center" vertical="center"/>
    </xf>
    <xf numFmtId="168" fontId="7" fillId="0" borderId="64" xfId="1" applyNumberFormat="1" applyFont="1" applyBorder="1" applyAlignment="1">
      <alignment horizontal="center" vertical="center"/>
    </xf>
    <xf numFmtId="168" fontId="6" fillId="2" borderId="68" xfId="1" applyNumberFormat="1" applyFont="1" applyFill="1" applyBorder="1" applyAlignment="1">
      <alignment horizontal="center" vertical="center"/>
    </xf>
    <xf numFmtId="165" fontId="7" fillId="3" borderId="15" xfId="4" applyNumberFormat="1" applyFont="1" applyFill="1" applyBorder="1" applyAlignment="1">
      <alignment horizontal="center" vertical="top"/>
    </xf>
    <xf numFmtId="165" fontId="6" fillId="2" borderId="68" xfId="4" applyNumberFormat="1" applyFont="1" applyFill="1" applyBorder="1" applyAlignment="1">
      <alignment horizontal="center" vertical="top"/>
    </xf>
    <xf numFmtId="168" fontId="6" fillId="2" borderId="34" xfId="1" applyNumberFormat="1" applyFont="1" applyFill="1" applyBorder="1" applyAlignment="1">
      <alignment horizontal="center" vertical="top"/>
    </xf>
    <xf numFmtId="0" fontId="7" fillId="2" borderId="11" xfId="4" applyFont="1" applyFill="1" applyBorder="1" applyAlignment="1">
      <alignment horizontal="center" vertical="center" wrapText="1"/>
    </xf>
    <xf numFmtId="0" fontId="7" fillId="2" borderId="12" xfId="4" applyFont="1" applyFill="1" applyBorder="1" applyAlignment="1">
      <alignment horizontal="center" vertical="center" wrapText="1"/>
    </xf>
    <xf numFmtId="165" fontId="7" fillId="3" borderId="15" xfId="3" applyNumberFormat="1" applyFont="1" applyFill="1" applyBorder="1" applyAlignment="1">
      <alignment horizontal="center"/>
    </xf>
    <xf numFmtId="164" fontId="7" fillId="3" borderId="15" xfId="3" applyNumberFormat="1" applyFont="1" applyFill="1" applyBorder="1" applyAlignment="1">
      <alignment horizontal="center" vertical="top"/>
    </xf>
    <xf numFmtId="164" fontId="7" fillId="0" borderId="64" xfId="3" applyNumberFormat="1" applyFont="1" applyBorder="1" applyAlignment="1">
      <alignment horizontal="center" vertical="center"/>
    </xf>
    <xf numFmtId="164" fontId="7" fillId="0" borderId="64" xfId="3" applyNumberFormat="1" applyFont="1" applyBorder="1" applyAlignment="1">
      <alignment horizontal="center" vertical="top"/>
    </xf>
    <xf numFmtId="164" fontId="7" fillId="3" borderId="15" xfId="3" applyNumberFormat="1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164" fontId="6" fillId="2" borderId="68" xfId="3" applyNumberFormat="1" applyFont="1" applyFill="1" applyBorder="1" applyAlignment="1">
      <alignment horizontal="center" vertical="center"/>
    </xf>
    <xf numFmtId="164" fontId="7" fillId="0" borderId="15" xfId="3" applyNumberFormat="1" applyFont="1" applyBorder="1" applyAlignment="1">
      <alignment horizontal="center" vertical="top"/>
    </xf>
    <xf numFmtId="164" fontId="6" fillId="2" borderId="68" xfId="3" applyNumberFormat="1" applyFont="1" applyFill="1" applyBorder="1" applyAlignment="1">
      <alignment horizontal="center" vertical="top"/>
    </xf>
    <xf numFmtId="0" fontId="7" fillId="2" borderId="10" xfId="4" applyFont="1" applyFill="1" applyBorder="1" applyAlignment="1">
      <alignment horizontal="center" vertical="center" wrapText="1"/>
    </xf>
    <xf numFmtId="166" fontId="7" fillId="0" borderId="16" xfId="4" applyNumberFormat="1" applyFont="1" applyBorder="1" applyAlignment="1">
      <alignment horizontal="center" vertical="center"/>
    </xf>
    <xf numFmtId="166" fontId="7" fillId="0" borderId="17" xfId="4" applyNumberFormat="1" applyFont="1" applyBorder="1" applyAlignment="1">
      <alignment horizontal="center" vertical="center"/>
    </xf>
    <xf numFmtId="164" fontId="7" fillId="0" borderId="64" xfId="4" applyNumberFormat="1" applyFont="1" applyBorder="1" applyAlignment="1">
      <alignment horizontal="center" vertical="center"/>
    </xf>
    <xf numFmtId="166" fontId="6" fillId="2" borderId="38" xfId="4" applyNumberFormat="1" applyFont="1" applyFill="1" applyBorder="1" applyAlignment="1">
      <alignment horizontal="center" vertical="center"/>
    </xf>
    <xf numFmtId="166" fontId="6" fillId="2" borderId="39" xfId="4" applyNumberFormat="1" applyFont="1" applyFill="1" applyBorder="1" applyAlignment="1">
      <alignment horizontal="center" vertical="center"/>
    </xf>
    <xf numFmtId="164" fontId="6" fillId="2" borderId="68" xfId="4" applyNumberFormat="1" applyFont="1" applyFill="1" applyBorder="1" applyAlignment="1">
      <alignment horizontal="center" vertical="center"/>
    </xf>
    <xf numFmtId="0" fontId="7" fillId="0" borderId="16" xfId="3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166" fontId="7" fillId="0" borderId="16" xfId="3" applyNumberFormat="1" applyFont="1" applyBorder="1" applyAlignment="1">
      <alignment horizontal="center" vertical="center"/>
    </xf>
    <xf numFmtId="166" fontId="7" fillId="0" borderId="17" xfId="3" applyNumberFormat="1" applyFont="1" applyBorder="1" applyAlignment="1">
      <alignment horizontal="center" vertical="center"/>
    </xf>
    <xf numFmtId="166" fontId="6" fillId="2" borderId="38" xfId="3" applyNumberFormat="1" applyFont="1" applyFill="1" applyBorder="1" applyAlignment="1">
      <alignment horizontal="center" vertical="center"/>
    </xf>
    <xf numFmtId="166" fontId="6" fillId="2" borderId="39" xfId="3" applyNumberFormat="1" applyFont="1" applyFill="1" applyBorder="1" applyAlignment="1">
      <alignment horizontal="center" vertical="center"/>
    </xf>
    <xf numFmtId="166" fontId="7" fillId="3" borderId="13" xfId="3" applyNumberFormat="1" applyFont="1" applyFill="1" applyBorder="1" applyAlignment="1">
      <alignment horizontal="center" vertical="center"/>
    </xf>
    <xf numFmtId="166" fontId="7" fillId="3" borderId="14" xfId="3" applyNumberFormat="1" applyFont="1" applyFill="1" applyBorder="1" applyAlignment="1">
      <alignment horizontal="center" vertical="center"/>
    </xf>
    <xf numFmtId="0" fontId="7" fillId="0" borderId="11" xfId="5" applyFont="1" applyBorder="1" applyAlignment="1">
      <alignment horizontal="center" vertical="center" wrapText="1"/>
    </xf>
    <xf numFmtId="164" fontId="7" fillId="0" borderId="0" xfId="4" applyNumberFormat="1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wrapText="1"/>
    </xf>
    <xf numFmtId="164" fontId="7" fillId="0" borderId="0" xfId="4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vertical="top" wrapText="1"/>
    </xf>
    <xf numFmtId="0" fontId="8" fillId="0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64" fontId="6" fillId="5" borderId="38" xfId="3" applyNumberFormat="1" applyFont="1" applyFill="1" applyBorder="1" applyAlignment="1">
      <alignment horizontal="center" vertical="top"/>
    </xf>
    <xf numFmtId="165" fontId="6" fillId="5" borderId="39" xfId="3" applyNumberFormat="1" applyFont="1" applyFill="1" applyBorder="1" applyAlignment="1">
      <alignment horizontal="center" vertical="top"/>
    </xf>
    <xf numFmtId="164" fontId="6" fillId="5" borderId="39" xfId="3" applyNumberFormat="1" applyFont="1" applyFill="1" applyBorder="1" applyAlignment="1">
      <alignment horizontal="center" vertical="top"/>
    </xf>
    <xf numFmtId="165" fontId="6" fillId="5" borderId="68" xfId="3" applyNumberFormat="1" applyFont="1" applyFill="1" applyBorder="1" applyAlignment="1">
      <alignment horizontal="center" vertical="top"/>
    </xf>
    <xf numFmtId="0" fontId="4" fillId="0" borderId="0" xfId="4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4" fontId="7" fillId="3" borderId="15" xfId="4" applyNumberFormat="1" applyFont="1" applyFill="1" applyBorder="1" applyAlignment="1">
      <alignment horizontal="center" vertical="center"/>
    </xf>
    <xf numFmtId="166" fontId="7" fillId="3" borderId="13" xfId="4" applyNumberFormat="1" applyFont="1" applyFill="1" applyBorder="1" applyAlignment="1">
      <alignment horizontal="center" vertical="center"/>
    </xf>
    <xf numFmtId="166" fontId="7" fillId="3" borderId="14" xfId="4" applyNumberFormat="1" applyFont="1" applyFill="1" applyBorder="1" applyAlignment="1">
      <alignment horizontal="center" vertical="center"/>
    </xf>
    <xf numFmtId="166" fontId="7" fillId="0" borderId="13" xfId="3" applyNumberFormat="1" applyFont="1" applyBorder="1" applyAlignment="1">
      <alignment horizontal="center" vertical="top"/>
    </xf>
    <xf numFmtId="166" fontId="7" fillId="0" borderId="14" xfId="3" applyNumberFormat="1" applyFont="1" applyBorder="1" applyAlignment="1">
      <alignment horizontal="center" vertical="top"/>
    </xf>
    <xf numFmtId="166" fontId="7" fillId="0" borderId="16" xfId="3" applyNumberFormat="1" applyFont="1" applyBorder="1" applyAlignment="1">
      <alignment horizontal="center" vertical="top" wrapText="1"/>
    </xf>
    <xf numFmtId="166" fontId="7" fillId="0" borderId="17" xfId="3" applyNumberFormat="1" applyFont="1" applyBorder="1" applyAlignment="1">
      <alignment horizontal="center" vertical="top" wrapText="1"/>
    </xf>
    <xf numFmtId="168" fontId="7" fillId="0" borderId="0" xfId="1" applyNumberFormat="1" applyFont="1" applyBorder="1" applyAlignment="1">
      <alignment horizontal="left" vertical="center"/>
    </xf>
    <xf numFmtId="0" fontId="7" fillId="2" borderId="41" xfId="4" applyFont="1" applyFill="1" applyBorder="1" applyAlignment="1">
      <alignment horizontal="center" vertical="center" wrapText="1"/>
    </xf>
    <xf numFmtId="0" fontId="7" fillId="2" borderId="80" xfId="4" applyFont="1" applyFill="1" applyBorder="1" applyAlignment="1">
      <alignment horizontal="center" vertical="center" wrapText="1"/>
    </xf>
    <xf numFmtId="164" fontId="7" fillId="3" borderId="80" xfId="4" applyNumberFormat="1" applyFont="1" applyFill="1" applyBorder="1" applyAlignment="1">
      <alignment horizontal="center" vertical="center"/>
    </xf>
    <xf numFmtId="164" fontId="7" fillId="0" borderId="83" xfId="4" applyNumberFormat="1" applyFont="1" applyBorder="1" applyAlignment="1">
      <alignment horizontal="center" vertical="center"/>
    </xf>
    <xf numFmtId="164" fontId="7" fillId="0" borderId="85" xfId="4" applyNumberFormat="1" applyFont="1" applyBorder="1" applyAlignment="1">
      <alignment horizontal="center" vertical="center"/>
    </xf>
    <xf numFmtId="166" fontId="6" fillId="2" borderId="75" xfId="4" applyNumberFormat="1" applyFont="1" applyFill="1" applyBorder="1" applyAlignment="1">
      <alignment horizontal="center" vertical="center"/>
    </xf>
    <xf numFmtId="167" fontId="6" fillId="2" borderId="75" xfId="4" applyNumberFormat="1" applyFont="1" applyFill="1" applyBorder="1" applyAlignment="1">
      <alignment horizontal="center" vertical="center"/>
    </xf>
    <xf numFmtId="164" fontId="6" fillId="2" borderId="87" xfId="4" applyNumberFormat="1" applyFont="1" applyFill="1" applyBorder="1" applyAlignment="1">
      <alignment horizontal="center" vertical="center"/>
    </xf>
    <xf numFmtId="164" fontId="7" fillId="0" borderId="0" xfId="3" applyNumberFormat="1" applyFont="1" applyBorder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center" vertical="top"/>
    </xf>
    <xf numFmtId="164" fontId="3" fillId="0" borderId="17" xfId="6" applyNumberFormat="1" applyFont="1" applyBorder="1" applyAlignment="1">
      <alignment horizontal="center" vertical="top"/>
    </xf>
    <xf numFmtId="0" fontId="0" fillId="0" borderId="0" xfId="0" applyFill="1" applyBorder="1"/>
    <xf numFmtId="0" fontId="4" fillId="0" borderId="0" xfId="3" applyFill="1" applyBorder="1"/>
    <xf numFmtId="164" fontId="7" fillId="0" borderId="0" xfId="3" applyNumberFormat="1" applyFont="1" applyFill="1" applyBorder="1" applyAlignment="1">
      <alignment horizontal="center" vertical="top"/>
    </xf>
    <xf numFmtId="168" fontId="7" fillId="0" borderId="0" xfId="1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top" wrapText="1"/>
    </xf>
    <xf numFmtId="0" fontId="0" fillId="0" borderId="0" xfId="0" applyFill="1" applyBorder="1" applyAlignment="1"/>
    <xf numFmtId="0" fontId="7" fillId="0" borderId="65" xfId="4" applyFont="1" applyBorder="1" applyAlignment="1">
      <alignment horizontal="center" vertical="center" wrapText="1"/>
    </xf>
    <xf numFmtId="0" fontId="7" fillId="0" borderId="66" xfId="4" applyFont="1" applyBorder="1" applyAlignment="1">
      <alignment horizontal="center" vertical="center" wrapText="1"/>
    </xf>
    <xf numFmtId="0" fontId="7" fillId="0" borderId="18" xfId="4" applyFont="1" applyBorder="1" applyAlignment="1">
      <alignment horizontal="center" vertical="center" wrapText="1"/>
    </xf>
    <xf numFmtId="0" fontId="7" fillId="0" borderId="104" xfId="4" applyFont="1" applyBorder="1" applyAlignment="1">
      <alignment horizontal="center" wrapText="1"/>
    </xf>
    <xf numFmtId="168" fontId="7" fillId="3" borderId="106" xfId="1" applyNumberFormat="1" applyFont="1" applyFill="1" applyBorder="1" applyAlignment="1">
      <alignment horizontal="center" vertical="top"/>
    </xf>
    <xf numFmtId="168" fontId="7" fillId="0" borderId="107" xfId="1" applyNumberFormat="1" applyFont="1" applyBorder="1" applyAlignment="1">
      <alignment horizontal="center" vertical="top"/>
    </xf>
    <xf numFmtId="164" fontId="6" fillId="2" borderId="110" xfId="4" applyNumberFormat="1" applyFont="1" applyFill="1" applyBorder="1" applyAlignment="1">
      <alignment horizontal="center" vertical="top"/>
    </xf>
    <xf numFmtId="168" fontId="6" fillId="2" borderId="111" xfId="1" applyNumberFormat="1" applyFont="1" applyFill="1" applyBorder="1" applyAlignment="1">
      <alignment horizontal="center" vertical="top"/>
    </xf>
    <xf numFmtId="164" fontId="6" fillId="2" borderId="111" xfId="4" applyNumberFormat="1" applyFont="1" applyFill="1" applyBorder="1" applyAlignment="1">
      <alignment horizontal="center" vertical="top"/>
    </xf>
    <xf numFmtId="168" fontId="6" fillId="2" borderId="112" xfId="1" applyNumberFormat="1" applyFont="1" applyFill="1" applyBorder="1" applyAlignment="1">
      <alignment horizontal="center" vertical="top"/>
    </xf>
    <xf numFmtId="0" fontId="7" fillId="0" borderId="104" xfId="4" applyFont="1" applyBorder="1" applyAlignment="1">
      <alignment horizontal="center" vertical="center" wrapText="1"/>
    </xf>
    <xf numFmtId="168" fontId="7" fillId="3" borderId="106" xfId="1" applyNumberFormat="1" applyFont="1" applyFill="1" applyBorder="1" applyAlignment="1">
      <alignment horizontal="center" vertical="center"/>
    </xf>
    <xf numFmtId="168" fontId="7" fillId="0" borderId="107" xfId="1" applyNumberFormat="1" applyFont="1" applyBorder="1" applyAlignment="1">
      <alignment horizontal="center" vertical="center"/>
    </xf>
    <xf numFmtId="164" fontId="6" fillId="2" borderId="110" xfId="4" applyNumberFormat="1" applyFont="1" applyFill="1" applyBorder="1" applyAlignment="1">
      <alignment horizontal="center" vertical="center"/>
    </xf>
    <xf numFmtId="168" fontId="6" fillId="2" borderId="111" xfId="1" applyNumberFormat="1" applyFont="1" applyFill="1" applyBorder="1" applyAlignment="1">
      <alignment horizontal="center" vertical="center"/>
    </xf>
    <xf numFmtId="164" fontId="6" fillId="2" borderId="111" xfId="4" applyNumberFormat="1" applyFont="1" applyFill="1" applyBorder="1" applyAlignment="1">
      <alignment horizontal="center" vertical="center"/>
    </xf>
    <xf numFmtId="168" fontId="6" fillId="2" borderId="112" xfId="1" applyNumberFormat="1" applyFont="1" applyFill="1" applyBorder="1" applyAlignment="1">
      <alignment horizontal="center" vertical="center"/>
    </xf>
    <xf numFmtId="164" fontId="6" fillId="2" borderId="110" xfId="3" applyNumberFormat="1" applyFont="1" applyFill="1" applyBorder="1" applyAlignment="1">
      <alignment horizontal="center" vertical="center"/>
    </xf>
    <xf numFmtId="164" fontId="6" fillId="2" borderId="111" xfId="3" applyNumberFormat="1" applyFont="1" applyFill="1" applyBorder="1" applyAlignment="1">
      <alignment horizontal="center" vertical="center"/>
    </xf>
    <xf numFmtId="0" fontId="7" fillId="0" borderId="117" xfId="4" applyFont="1" applyBorder="1" applyAlignment="1">
      <alignment horizontal="center" vertical="center" wrapText="1"/>
    </xf>
    <xf numFmtId="164" fontId="3" fillId="3" borderId="13" xfId="4" applyNumberFormat="1" applyFont="1" applyFill="1" applyBorder="1" applyAlignment="1">
      <alignment horizontal="center" vertical="center"/>
    </xf>
    <xf numFmtId="168" fontId="3" fillId="3" borderId="14" xfId="1" applyNumberFormat="1" applyFont="1" applyFill="1" applyBorder="1" applyAlignment="1">
      <alignment horizontal="center" vertical="center"/>
    </xf>
    <xf numFmtId="164" fontId="3" fillId="3" borderId="14" xfId="4" applyNumberFormat="1" applyFont="1" applyFill="1" applyBorder="1" applyAlignment="1">
      <alignment horizontal="center" vertical="center"/>
    </xf>
    <xf numFmtId="164" fontId="3" fillId="0" borderId="16" xfId="4" applyNumberFormat="1" applyFont="1" applyBorder="1" applyAlignment="1">
      <alignment horizontal="center" vertical="center"/>
    </xf>
    <xf numFmtId="164" fontId="3" fillId="0" borderId="17" xfId="4" applyNumberFormat="1" applyFont="1" applyBorder="1" applyAlignment="1">
      <alignment horizontal="center" vertical="center"/>
    </xf>
    <xf numFmtId="0" fontId="16" fillId="0" borderId="65" xfId="4" applyFont="1" applyBorder="1" applyAlignment="1">
      <alignment horizontal="center" vertical="center" wrapText="1"/>
    </xf>
    <xf numFmtId="0" fontId="16" fillId="0" borderId="66" xfId="4" applyFont="1" applyBorder="1" applyAlignment="1">
      <alignment horizontal="center" vertical="center" wrapText="1"/>
    </xf>
    <xf numFmtId="0" fontId="16" fillId="0" borderId="117" xfId="4" applyFont="1" applyBorder="1" applyAlignment="1">
      <alignment horizontal="center" vertical="center" wrapText="1"/>
    </xf>
    <xf numFmtId="164" fontId="16" fillId="3" borderId="13" xfId="4" applyNumberFormat="1" applyFont="1" applyFill="1" applyBorder="1" applyAlignment="1">
      <alignment horizontal="center" vertical="center"/>
    </xf>
    <xf numFmtId="168" fontId="16" fillId="3" borderId="14" xfId="1" applyNumberFormat="1" applyFont="1" applyFill="1" applyBorder="1" applyAlignment="1">
      <alignment horizontal="center" vertical="center"/>
    </xf>
    <xf numFmtId="164" fontId="16" fillId="3" borderId="14" xfId="4" applyNumberFormat="1" applyFont="1" applyFill="1" applyBorder="1" applyAlignment="1">
      <alignment horizontal="center" vertical="center"/>
    </xf>
    <xf numFmtId="168" fontId="16" fillId="3" borderId="106" xfId="1" applyNumberFormat="1" applyFont="1" applyFill="1" applyBorder="1" applyAlignment="1">
      <alignment horizontal="center" vertical="center"/>
    </xf>
    <xf numFmtId="164" fontId="16" fillId="0" borderId="16" xfId="4" applyNumberFormat="1" applyFont="1" applyBorder="1" applyAlignment="1">
      <alignment horizontal="center" vertical="center"/>
    </xf>
    <xf numFmtId="168" fontId="16" fillId="0" borderId="17" xfId="1" applyNumberFormat="1" applyFont="1" applyBorder="1" applyAlignment="1">
      <alignment horizontal="center" vertical="center"/>
    </xf>
    <xf numFmtId="164" fontId="16" fillId="0" borderId="17" xfId="4" applyNumberFormat="1" applyFont="1" applyBorder="1" applyAlignment="1">
      <alignment horizontal="center" vertical="center"/>
    </xf>
    <xf numFmtId="168" fontId="16" fillId="0" borderId="107" xfId="1" applyNumberFormat="1" applyFont="1" applyBorder="1" applyAlignment="1">
      <alignment horizontal="center" vertical="center"/>
    </xf>
    <xf numFmtId="164" fontId="16" fillId="2" borderId="110" xfId="4" applyNumberFormat="1" applyFont="1" applyFill="1" applyBorder="1" applyAlignment="1">
      <alignment horizontal="center" vertical="center"/>
    </xf>
    <xf numFmtId="168" fontId="16" fillId="2" borderId="111" xfId="1" applyNumberFormat="1" applyFont="1" applyFill="1" applyBorder="1" applyAlignment="1">
      <alignment horizontal="center" vertical="center"/>
    </xf>
    <xf numFmtId="164" fontId="16" fillId="2" borderId="111" xfId="4" applyNumberFormat="1" applyFont="1" applyFill="1" applyBorder="1" applyAlignment="1">
      <alignment horizontal="center" vertical="center"/>
    </xf>
    <xf numFmtId="168" fontId="16" fillId="2" borderId="112" xfId="1" applyNumberFormat="1" applyFont="1" applyFill="1" applyBorder="1" applyAlignment="1">
      <alignment horizontal="center" vertical="center"/>
    </xf>
    <xf numFmtId="0" fontId="7" fillId="0" borderId="118" xfId="4" applyFont="1" applyBorder="1" applyAlignment="1">
      <alignment horizontal="center" wrapText="1"/>
    </xf>
    <xf numFmtId="0" fontId="7" fillId="0" borderId="105" xfId="4" applyFont="1" applyBorder="1" applyAlignment="1">
      <alignment vertical="top" wrapText="1"/>
    </xf>
    <xf numFmtId="164" fontId="7" fillId="0" borderId="106" xfId="4" applyNumberFormat="1" applyFont="1" applyBorder="1" applyAlignment="1">
      <alignment horizontal="center" vertical="center"/>
    </xf>
    <xf numFmtId="0" fontId="4" fillId="0" borderId="120" xfId="4" applyBorder="1" applyAlignment="1">
      <alignment horizontal="center" vertical="center"/>
    </xf>
    <xf numFmtId="0" fontId="7" fillId="0" borderId="121" xfId="4" applyFont="1" applyBorder="1" applyAlignment="1">
      <alignment vertical="top" wrapText="1"/>
    </xf>
    <xf numFmtId="164" fontId="7" fillId="0" borderId="122" xfId="4" applyNumberFormat="1" applyFont="1" applyBorder="1" applyAlignment="1">
      <alignment horizontal="center" vertical="center"/>
    </xf>
    <xf numFmtId="164" fontId="7" fillId="0" borderId="125" xfId="4" applyNumberFormat="1" applyFont="1" applyBorder="1" applyAlignment="1">
      <alignment horizontal="center" vertical="center"/>
    </xf>
    <xf numFmtId="164" fontId="7" fillId="0" borderId="126" xfId="4" applyNumberFormat="1" applyFont="1" applyBorder="1" applyAlignment="1">
      <alignment horizontal="center" vertical="center"/>
    </xf>
    <xf numFmtId="0" fontId="1" fillId="0" borderId="0" xfId="0" applyFont="1"/>
    <xf numFmtId="0" fontId="3" fillId="0" borderId="104" xfId="5" applyFont="1" applyBorder="1" applyAlignment="1">
      <alignment horizontal="center" vertical="center" wrapText="1"/>
    </xf>
    <xf numFmtId="165" fontId="7" fillId="3" borderId="106" xfId="4" applyNumberFormat="1" applyFont="1" applyFill="1" applyBorder="1" applyAlignment="1">
      <alignment horizontal="center" vertical="center"/>
    </xf>
    <xf numFmtId="165" fontId="7" fillId="0" borderId="107" xfId="4" applyNumberFormat="1" applyFont="1" applyBorder="1" applyAlignment="1">
      <alignment horizontal="center" vertical="center"/>
    </xf>
    <xf numFmtId="165" fontId="6" fillId="2" borderId="111" xfId="4" applyNumberFormat="1" applyFont="1" applyFill="1" applyBorder="1" applyAlignment="1">
      <alignment horizontal="center" vertical="center"/>
    </xf>
    <xf numFmtId="165" fontId="6" fillId="2" borderId="112" xfId="4" applyNumberFormat="1" applyFont="1" applyFill="1" applyBorder="1" applyAlignment="1">
      <alignment horizontal="center" vertical="center"/>
    </xf>
    <xf numFmtId="0" fontId="3" fillId="0" borderId="104" xfId="5" applyFont="1" applyBorder="1" applyAlignment="1">
      <alignment horizontal="center" wrapText="1"/>
    </xf>
    <xf numFmtId="0" fontId="3" fillId="0" borderId="11" xfId="4" applyFont="1" applyBorder="1" applyAlignment="1">
      <alignment horizontal="center" vertical="center" wrapText="1"/>
    </xf>
    <xf numFmtId="165" fontId="3" fillId="3" borderId="14" xfId="4" applyNumberFormat="1" applyFont="1" applyFill="1" applyBorder="1" applyAlignment="1">
      <alignment horizontal="center" vertical="center"/>
    </xf>
    <xf numFmtId="165" fontId="3" fillId="3" borderId="15" xfId="4" applyNumberFormat="1" applyFont="1" applyFill="1" applyBorder="1" applyAlignment="1">
      <alignment horizontal="center" vertical="center"/>
    </xf>
    <xf numFmtId="165" fontId="3" fillId="0" borderId="17" xfId="4" applyNumberFormat="1" applyFont="1" applyBorder="1" applyAlignment="1">
      <alignment horizontal="center" vertical="center"/>
    </xf>
    <xf numFmtId="165" fontId="3" fillId="0" borderId="64" xfId="4" applyNumberFormat="1" applyFont="1" applyBorder="1" applyAlignment="1">
      <alignment horizontal="center" vertical="center"/>
    </xf>
    <xf numFmtId="0" fontId="3" fillId="0" borderId="104" xfId="4" applyFont="1" applyBorder="1" applyAlignment="1">
      <alignment horizontal="center" vertical="center" wrapText="1"/>
    </xf>
    <xf numFmtId="165" fontId="3" fillId="3" borderId="106" xfId="4" applyNumberFormat="1" applyFont="1" applyFill="1" applyBorder="1" applyAlignment="1">
      <alignment horizontal="center" vertical="center"/>
    </xf>
    <xf numFmtId="165" fontId="3" fillId="0" borderId="107" xfId="4" applyNumberFormat="1" applyFont="1" applyBorder="1" applyAlignment="1">
      <alignment horizontal="center" vertical="center"/>
    </xf>
    <xf numFmtId="0" fontId="7" fillId="0" borderId="104" xfId="3" applyFont="1" applyBorder="1" applyAlignment="1">
      <alignment horizontal="center" vertical="center" wrapText="1"/>
    </xf>
    <xf numFmtId="0" fontId="7" fillId="0" borderId="104" xfId="3" applyFont="1" applyBorder="1" applyAlignment="1">
      <alignment horizontal="center" wrapText="1"/>
    </xf>
    <xf numFmtId="164" fontId="3" fillId="3" borderId="13" xfId="5" applyNumberFormat="1" applyFont="1" applyFill="1" applyBorder="1" applyAlignment="1">
      <alignment horizontal="center" vertical="center"/>
    </xf>
    <xf numFmtId="165" fontId="3" fillId="3" borderId="14" xfId="5" applyNumberFormat="1" applyFont="1" applyFill="1" applyBorder="1" applyAlignment="1">
      <alignment horizontal="center" vertical="center"/>
    </xf>
    <xf numFmtId="164" fontId="3" fillId="3" borderId="14" xfId="5" applyNumberFormat="1" applyFont="1" applyFill="1" applyBorder="1" applyAlignment="1">
      <alignment horizontal="center" vertical="center"/>
    </xf>
    <xf numFmtId="165" fontId="3" fillId="3" borderId="15" xfId="5" applyNumberFormat="1" applyFont="1" applyFill="1" applyBorder="1" applyAlignment="1">
      <alignment horizontal="center" vertical="center"/>
    </xf>
    <xf numFmtId="164" fontId="3" fillId="0" borderId="16" xfId="5" applyNumberFormat="1" applyFont="1" applyBorder="1" applyAlignment="1">
      <alignment horizontal="center" vertical="center"/>
    </xf>
    <xf numFmtId="165" fontId="3" fillId="0" borderId="17" xfId="5" applyNumberFormat="1" applyFont="1" applyBorder="1" applyAlignment="1">
      <alignment horizontal="center" vertical="center"/>
    </xf>
    <xf numFmtId="164" fontId="3" fillId="0" borderId="17" xfId="5" applyNumberFormat="1" applyFont="1" applyBorder="1" applyAlignment="1">
      <alignment horizontal="center" vertical="center"/>
    </xf>
    <xf numFmtId="165" fontId="3" fillId="0" borderId="64" xfId="5" applyNumberFormat="1" applyFont="1" applyBorder="1" applyAlignment="1">
      <alignment horizontal="center" vertical="center"/>
    </xf>
    <xf numFmtId="164" fontId="6" fillId="2" borderId="38" xfId="5" applyNumberFormat="1" applyFont="1" applyFill="1" applyBorder="1" applyAlignment="1">
      <alignment horizontal="center" vertical="center"/>
    </xf>
    <xf numFmtId="165" fontId="6" fillId="2" borderId="39" xfId="5" applyNumberFormat="1" applyFont="1" applyFill="1" applyBorder="1" applyAlignment="1">
      <alignment horizontal="center" vertical="center"/>
    </xf>
    <xf numFmtId="164" fontId="6" fillId="2" borderId="39" xfId="5" applyNumberFormat="1" applyFont="1" applyFill="1" applyBorder="1" applyAlignment="1">
      <alignment horizontal="center" vertical="center"/>
    </xf>
    <xf numFmtId="165" fontId="6" fillId="2" borderId="68" xfId="5" applyNumberFormat="1" applyFont="1" applyFill="1" applyBorder="1" applyAlignment="1">
      <alignment horizontal="center" vertical="center"/>
    </xf>
    <xf numFmtId="0" fontId="3" fillId="0" borderId="11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14" fillId="0" borderId="0" xfId="4" applyFont="1"/>
    <xf numFmtId="0" fontId="17" fillId="0" borderId="0" xfId="0" applyFont="1"/>
    <xf numFmtId="0" fontId="18" fillId="0" borderId="11" xfId="5" applyFont="1" applyBorder="1" applyAlignment="1">
      <alignment horizontal="center" vertical="center" wrapText="1"/>
    </xf>
    <xf numFmtId="164" fontId="18" fillId="3" borderId="14" xfId="4" applyNumberFormat="1" applyFont="1" applyFill="1" applyBorder="1" applyAlignment="1">
      <alignment horizontal="center" vertical="center"/>
    </xf>
    <xf numFmtId="165" fontId="18" fillId="3" borderId="15" xfId="4" applyNumberFormat="1" applyFont="1" applyFill="1" applyBorder="1" applyAlignment="1">
      <alignment horizontal="center" vertical="center"/>
    </xf>
    <xf numFmtId="164" fontId="18" fillId="0" borderId="17" xfId="4" applyNumberFormat="1" applyFont="1" applyBorder="1" applyAlignment="1">
      <alignment horizontal="center" vertical="center"/>
    </xf>
    <xf numFmtId="165" fontId="18" fillId="0" borderId="64" xfId="4" applyNumberFormat="1" applyFont="1" applyBorder="1" applyAlignment="1">
      <alignment horizontal="center" vertical="center"/>
    </xf>
    <xf numFmtId="164" fontId="19" fillId="2" borderId="39" xfId="4" applyNumberFormat="1" applyFont="1" applyFill="1" applyBorder="1" applyAlignment="1">
      <alignment horizontal="center" vertical="center"/>
    </xf>
    <xf numFmtId="165" fontId="19" fillId="2" borderId="68" xfId="4" applyNumberFormat="1" applyFont="1" applyFill="1" applyBorder="1" applyAlignment="1">
      <alignment horizontal="center" vertical="center"/>
    </xf>
    <xf numFmtId="0" fontId="7" fillId="2" borderId="104" xfId="4" applyFont="1" applyFill="1" applyBorder="1" applyAlignment="1">
      <alignment horizontal="center" vertical="center" wrapText="1"/>
    </xf>
    <xf numFmtId="164" fontId="7" fillId="3" borderId="106" xfId="4" applyNumberFormat="1" applyFont="1" applyFill="1" applyBorder="1" applyAlignment="1">
      <alignment horizontal="center" vertical="center"/>
    </xf>
    <xf numFmtId="164" fontId="7" fillId="0" borderId="107" xfId="4" applyNumberFormat="1" applyFont="1" applyBorder="1" applyAlignment="1">
      <alignment horizontal="center" vertical="center"/>
    </xf>
    <xf numFmtId="164" fontId="6" fillId="2" borderId="112" xfId="4" applyNumberFormat="1" applyFont="1" applyFill="1" applyBorder="1" applyAlignment="1">
      <alignment horizontal="center" vertical="center"/>
    </xf>
    <xf numFmtId="166" fontId="6" fillId="2" borderId="110" xfId="4" applyNumberFormat="1" applyFont="1" applyFill="1" applyBorder="1" applyAlignment="1">
      <alignment horizontal="center" vertical="center"/>
    </xf>
    <xf numFmtId="166" fontId="6" fillId="2" borderId="111" xfId="4" applyNumberFormat="1" applyFont="1" applyFill="1" applyBorder="1" applyAlignment="1">
      <alignment horizontal="center" vertical="center"/>
    </xf>
    <xf numFmtId="164" fontId="7" fillId="6" borderId="13" xfId="4" applyNumberFormat="1" applyFont="1" applyFill="1" applyBorder="1" applyAlignment="1">
      <alignment horizontal="center" vertical="center"/>
    </xf>
    <xf numFmtId="165" fontId="7" fillId="6" borderId="14" xfId="4" applyNumberFormat="1" applyFont="1" applyFill="1" applyBorder="1" applyAlignment="1">
      <alignment horizontal="center" vertical="center"/>
    </xf>
    <xf numFmtId="164" fontId="7" fillId="6" borderId="14" xfId="4" applyNumberFormat="1" applyFont="1" applyFill="1" applyBorder="1" applyAlignment="1">
      <alignment horizontal="center" vertical="center"/>
    </xf>
    <xf numFmtId="165" fontId="7" fillId="6" borderId="15" xfId="4" applyNumberFormat="1" applyFont="1" applyFill="1" applyBorder="1" applyAlignment="1">
      <alignment horizontal="center" vertical="center"/>
    </xf>
    <xf numFmtId="0" fontId="3" fillId="0" borderId="11" xfId="4" applyFont="1" applyBorder="1" applyAlignment="1">
      <alignment horizontal="center" wrapText="1"/>
    </xf>
    <xf numFmtId="0" fontId="3" fillId="0" borderId="12" xfId="4" applyFont="1" applyBorder="1" applyAlignment="1">
      <alignment horizontal="center" wrapText="1"/>
    </xf>
    <xf numFmtId="164" fontId="3" fillId="3" borderId="13" xfId="4" applyNumberFormat="1" applyFont="1" applyFill="1" applyBorder="1" applyAlignment="1">
      <alignment horizontal="center" vertical="top"/>
    </xf>
    <xf numFmtId="165" fontId="3" fillId="3" borderId="14" xfId="4" applyNumberFormat="1" applyFont="1" applyFill="1" applyBorder="1" applyAlignment="1">
      <alignment horizontal="center" vertical="top"/>
    </xf>
    <xf numFmtId="164" fontId="3" fillId="3" borderId="14" xfId="4" applyNumberFormat="1" applyFont="1" applyFill="1" applyBorder="1" applyAlignment="1">
      <alignment horizontal="center" vertical="top"/>
    </xf>
    <xf numFmtId="165" fontId="3" fillId="3" borderId="15" xfId="4" applyNumberFormat="1" applyFont="1" applyFill="1" applyBorder="1" applyAlignment="1">
      <alignment horizontal="center" vertical="top"/>
    </xf>
    <xf numFmtId="164" fontId="3" fillId="0" borderId="16" xfId="4" applyNumberFormat="1" applyFont="1" applyBorder="1" applyAlignment="1">
      <alignment horizontal="center" vertical="top"/>
    </xf>
    <xf numFmtId="165" fontId="3" fillId="0" borderId="17" xfId="4" applyNumberFormat="1" applyFont="1" applyBorder="1" applyAlignment="1">
      <alignment horizontal="center" vertical="top"/>
    </xf>
    <xf numFmtId="164" fontId="3" fillId="0" borderId="17" xfId="4" applyNumberFormat="1" applyFont="1" applyBorder="1" applyAlignment="1">
      <alignment horizontal="center" vertical="top"/>
    </xf>
    <xf numFmtId="165" fontId="3" fillId="0" borderId="64" xfId="4" applyNumberFormat="1" applyFont="1" applyBorder="1" applyAlignment="1">
      <alignment horizontal="center" vertical="top"/>
    </xf>
    <xf numFmtId="164" fontId="20" fillId="0" borderId="16" xfId="4" applyNumberFormat="1" applyFont="1" applyBorder="1" applyAlignment="1">
      <alignment horizontal="center" vertical="center"/>
    </xf>
    <xf numFmtId="165" fontId="20" fillId="0" borderId="17" xfId="4" applyNumberFormat="1" applyFont="1" applyBorder="1" applyAlignment="1">
      <alignment horizontal="center" vertical="center"/>
    </xf>
    <xf numFmtId="164" fontId="20" fillId="0" borderId="17" xfId="4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04" xfId="4" applyFont="1" applyBorder="1" applyAlignment="1">
      <alignment horizontal="center" vertical="center" wrapText="1"/>
    </xf>
    <xf numFmtId="164" fontId="6" fillId="3" borderId="14" xfId="4" applyNumberFormat="1" applyFont="1" applyFill="1" applyBorder="1" applyAlignment="1">
      <alignment horizontal="center" vertical="center"/>
    </xf>
    <xf numFmtId="168" fontId="6" fillId="3" borderId="14" xfId="1" applyNumberFormat="1" applyFont="1" applyFill="1" applyBorder="1" applyAlignment="1">
      <alignment horizontal="center" vertical="center"/>
    </xf>
    <xf numFmtId="165" fontId="6" fillId="3" borderId="106" xfId="4" applyNumberFormat="1" applyFont="1" applyFill="1" applyBorder="1" applyAlignment="1">
      <alignment horizontal="center" vertical="center"/>
    </xf>
    <xf numFmtId="164" fontId="6" fillId="0" borderId="17" xfId="4" applyNumberFormat="1" applyFont="1" applyBorder="1" applyAlignment="1">
      <alignment horizontal="center" vertical="center"/>
    </xf>
    <xf numFmtId="168" fontId="6" fillId="0" borderId="17" xfId="1" applyNumberFormat="1" applyFont="1" applyBorder="1" applyAlignment="1">
      <alignment horizontal="center" vertical="center"/>
    </xf>
    <xf numFmtId="165" fontId="6" fillId="0" borderId="107" xfId="4" applyNumberFormat="1" applyFont="1" applyBorder="1" applyAlignment="1">
      <alignment horizontal="center" vertical="center"/>
    </xf>
    <xf numFmtId="164" fontId="19" fillId="2" borderId="38" xfId="4" applyNumberFormat="1" applyFont="1" applyFill="1" applyBorder="1" applyAlignment="1">
      <alignment horizontal="center" vertical="center"/>
    </xf>
    <xf numFmtId="165" fontId="19" fillId="2" borderId="39" xfId="4" applyNumberFormat="1" applyFont="1" applyFill="1" applyBorder="1" applyAlignment="1">
      <alignment horizontal="center" vertical="center"/>
    </xf>
    <xf numFmtId="0" fontId="18" fillId="0" borderId="11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 wrapText="1"/>
    </xf>
    <xf numFmtId="164" fontId="18" fillId="3" borderId="13" xfId="4" applyNumberFormat="1" applyFont="1" applyFill="1" applyBorder="1" applyAlignment="1">
      <alignment horizontal="center" vertical="center"/>
    </xf>
    <xf numFmtId="165" fontId="18" fillId="3" borderId="14" xfId="4" applyNumberFormat="1" applyFont="1" applyFill="1" applyBorder="1" applyAlignment="1">
      <alignment horizontal="center" vertical="center"/>
    </xf>
    <xf numFmtId="164" fontId="18" fillId="0" borderId="16" xfId="4" applyNumberFormat="1" applyFont="1" applyBorder="1" applyAlignment="1">
      <alignment horizontal="center" vertical="center"/>
    </xf>
    <xf numFmtId="165" fontId="18" fillId="0" borderId="17" xfId="4" applyNumberFormat="1" applyFont="1" applyBorder="1" applyAlignment="1">
      <alignment horizontal="center" vertical="center"/>
    </xf>
    <xf numFmtId="164" fontId="18" fillId="2" borderId="38" xfId="4" applyNumberFormat="1" applyFont="1" applyFill="1" applyBorder="1" applyAlignment="1">
      <alignment horizontal="center" vertical="center"/>
    </xf>
    <xf numFmtId="165" fontId="18" fillId="2" borderId="39" xfId="4" applyNumberFormat="1" applyFont="1" applyFill="1" applyBorder="1" applyAlignment="1">
      <alignment horizontal="center" vertical="center"/>
    </xf>
    <xf numFmtId="164" fontId="18" fillId="2" borderId="39" xfId="4" applyNumberFormat="1" applyFont="1" applyFill="1" applyBorder="1" applyAlignment="1">
      <alignment horizontal="center" vertical="center"/>
    </xf>
    <xf numFmtId="165" fontId="18" fillId="2" borderId="68" xfId="4" applyNumberFormat="1" applyFont="1" applyFill="1" applyBorder="1" applyAlignment="1">
      <alignment horizontal="center" vertical="center"/>
    </xf>
    <xf numFmtId="0" fontId="18" fillId="0" borderId="11" xfId="5" applyFont="1" applyBorder="1" applyAlignment="1">
      <alignment horizontal="center" wrapText="1"/>
    </xf>
    <xf numFmtId="0" fontId="18" fillId="0" borderId="11" xfId="4" applyFont="1" applyBorder="1" applyAlignment="1">
      <alignment horizontal="center" wrapText="1"/>
    </xf>
    <xf numFmtId="0" fontId="18" fillId="0" borderId="12" xfId="4" applyFont="1" applyBorder="1" applyAlignment="1">
      <alignment horizontal="center" wrapText="1"/>
    </xf>
    <xf numFmtId="164" fontId="18" fillId="3" borderId="13" xfId="4" applyNumberFormat="1" applyFont="1" applyFill="1" applyBorder="1" applyAlignment="1">
      <alignment horizontal="center"/>
    </xf>
    <xf numFmtId="165" fontId="18" fillId="3" borderId="14" xfId="4" applyNumberFormat="1" applyFont="1" applyFill="1" applyBorder="1" applyAlignment="1">
      <alignment horizontal="center"/>
    </xf>
    <xf numFmtId="164" fontId="18" fillId="3" borderId="14" xfId="4" applyNumberFormat="1" applyFont="1" applyFill="1" applyBorder="1" applyAlignment="1">
      <alignment horizontal="center"/>
    </xf>
    <xf numFmtId="165" fontId="18" fillId="3" borderId="15" xfId="4" applyNumberFormat="1" applyFont="1" applyFill="1" applyBorder="1" applyAlignment="1">
      <alignment horizontal="center"/>
    </xf>
    <xf numFmtId="164" fontId="3" fillId="5" borderId="38" xfId="4" applyNumberFormat="1" applyFont="1" applyFill="1" applyBorder="1" applyAlignment="1">
      <alignment horizontal="center" vertical="top"/>
    </xf>
    <xf numFmtId="165" fontId="3" fillId="5" borderId="39" xfId="4" applyNumberFormat="1" applyFont="1" applyFill="1" applyBorder="1" applyAlignment="1">
      <alignment horizontal="center" vertical="top"/>
    </xf>
    <xf numFmtId="164" fontId="3" fillId="5" borderId="39" xfId="4" applyNumberFormat="1" applyFont="1" applyFill="1" applyBorder="1" applyAlignment="1">
      <alignment horizontal="center" vertical="top"/>
    </xf>
    <xf numFmtId="165" fontId="3" fillId="5" borderId="68" xfId="4" applyNumberFormat="1" applyFont="1" applyFill="1" applyBorder="1" applyAlignment="1">
      <alignment horizontal="center" vertical="top"/>
    </xf>
    <xf numFmtId="164" fontId="3" fillId="0" borderId="17" xfId="4" applyNumberFormat="1" applyFont="1" applyFill="1" applyBorder="1" applyAlignment="1">
      <alignment horizontal="center" vertical="center"/>
    </xf>
    <xf numFmtId="164" fontId="3" fillId="2" borderId="39" xfId="4" applyNumberFormat="1" applyFont="1" applyFill="1" applyBorder="1" applyAlignment="1">
      <alignment horizontal="center" vertical="center"/>
    </xf>
    <xf numFmtId="168" fontId="3" fillId="2" borderId="39" xfId="1" applyNumberFormat="1" applyFont="1" applyFill="1" applyBorder="1" applyAlignment="1">
      <alignment horizontal="center" vertical="center"/>
    </xf>
    <xf numFmtId="0" fontId="22" fillId="0" borderId="11" xfId="4" applyFont="1" applyBorder="1" applyAlignment="1">
      <alignment horizontal="center" vertical="center" wrapText="1"/>
    </xf>
    <xf numFmtId="164" fontId="22" fillId="3" borderId="14" xfId="4" applyNumberFormat="1" applyFont="1" applyFill="1" applyBorder="1" applyAlignment="1">
      <alignment horizontal="center" vertical="center"/>
    </xf>
    <xf numFmtId="164" fontId="22" fillId="0" borderId="17" xfId="4" applyNumberFormat="1" applyFont="1" applyBorder="1" applyAlignment="1">
      <alignment horizontal="center" vertical="center"/>
    </xf>
    <xf numFmtId="0" fontId="20" fillId="0" borderId="11" xfId="5" applyFont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20" fillId="0" borderId="104" xfId="4" applyFont="1" applyBorder="1" applyAlignment="1">
      <alignment horizontal="center" vertical="center" wrapText="1"/>
    </xf>
    <xf numFmtId="164" fontId="20" fillId="3" borderId="13" xfId="4" applyNumberFormat="1" applyFont="1" applyFill="1" applyBorder="1" applyAlignment="1">
      <alignment horizontal="center" vertical="center"/>
    </xf>
    <xf numFmtId="165" fontId="20" fillId="3" borderId="14" xfId="4" applyNumberFormat="1" applyFont="1" applyFill="1" applyBorder="1" applyAlignment="1">
      <alignment horizontal="center" vertical="center"/>
    </xf>
    <xf numFmtId="164" fontId="20" fillId="3" borderId="14" xfId="4" applyNumberFormat="1" applyFont="1" applyFill="1" applyBorder="1" applyAlignment="1">
      <alignment horizontal="center" vertical="center"/>
    </xf>
    <xf numFmtId="165" fontId="20" fillId="3" borderId="106" xfId="4" applyNumberFormat="1" applyFont="1" applyFill="1" applyBorder="1" applyAlignment="1">
      <alignment horizontal="center" vertical="center"/>
    </xf>
    <xf numFmtId="165" fontId="20" fillId="0" borderId="107" xfId="4" applyNumberFormat="1" applyFont="1" applyBorder="1" applyAlignment="1">
      <alignment horizontal="center" vertical="center"/>
    </xf>
    <xf numFmtId="164" fontId="20" fillId="2" borderId="110" xfId="4" applyNumberFormat="1" applyFont="1" applyFill="1" applyBorder="1" applyAlignment="1">
      <alignment horizontal="center" vertical="center"/>
    </xf>
    <xf numFmtId="165" fontId="20" fillId="2" borderId="111" xfId="4" applyNumberFormat="1" applyFont="1" applyFill="1" applyBorder="1" applyAlignment="1">
      <alignment horizontal="center" vertical="center"/>
    </xf>
    <xf numFmtId="164" fontId="20" fillId="2" borderId="111" xfId="4" applyNumberFormat="1" applyFont="1" applyFill="1" applyBorder="1" applyAlignment="1">
      <alignment horizontal="center" vertical="center"/>
    </xf>
    <xf numFmtId="165" fontId="20" fillId="2" borderId="112" xfId="4" applyNumberFormat="1" applyFont="1" applyFill="1" applyBorder="1" applyAlignment="1">
      <alignment horizontal="center" vertical="center"/>
    </xf>
    <xf numFmtId="0" fontId="22" fillId="0" borderId="39" xfId="4" applyFont="1" applyBorder="1" applyAlignment="1">
      <alignment horizontal="center" vertical="center" wrapText="1"/>
    </xf>
    <xf numFmtId="168" fontId="22" fillId="3" borderId="17" xfId="1" applyNumberFormat="1" applyFont="1" applyFill="1" applyBorder="1" applyAlignment="1">
      <alignment horizontal="center" vertical="center"/>
    </xf>
    <xf numFmtId="164" fontId="22" fillId="3" borderId="73" xfId="4" applyNumberFormat="1" applyFont="1" applyFill="1" applyBorder="1" applyAlignment="1">
      <alignment horizontal="center" vertical="center"/>
    </xf>
    <xf numFmtId="168" fontId="22" fillId="3" borderId="14" xfId="1" applyNumberFormat="1" applyFont="1" applyFill="1" applyBorder="1" applyAlignment="1">
      <alignment horizontal="center" vertical="center"/>
    </xf>
    <xf numFmtId="168" fontId="22" fillId="0" borderId="17" xfId="1" applyNumberFormat="1" applyFont="1" applyFill="1" applyBorder="1" applyAlignment="1">
      <alignment horizontal="center" vertical="center"/>
    </xf>
    <xf numFmtId="164" fontId="22" fillId="0" borderId="74" xfId="4" applyNumberFormat="1" applyFont="1" applyBorder="1" applyAlignment="1">
      <alignment horizontal="center" vertical="center"/>
    </xf>
    <xf numFmtId="168" fontId="22" fillId="0" borderId="17" xfId="1" applyNumberFormat="1" applyFont="1" applyBorder="1" applyAlignment="1">
      <alignment horizontal="center" vertical="center"/>
    </xf>
    <xf numFmtId="164" fontId="22" fillId="2" borderId="38" xfId="4" applyNumberFormat="1" applyFont="1" applyFill="1" applyBorder="1" applyAlignment="1">
      <alignment horizontal="center" vertical="center"/>
    </xf>
    <xf numFmtId="168" fontId="22" fillId="2" borderId="39" xfId="1" applyNumberFormat="1" applyFont="1" applyFill="1" applyBorder="1" applyAlignment="1">
      <alignment horizontal="center" vertical="center"/>
    </xf>
    <xf numFmtId="164" fontId="22" fillId="2" borderId="39" xfId="4" applyNumberFormat="1" applyFont="1" applyFill="1" applyBorder="1" applyAlignment="1">
      <alignment horizontal="center" vertical="center"/>
    </xf>
    <xf numFmtId="164" fontId="22" fillId="2" borderId="75" xfId="4" applyNumberFormat="1" applyFont="1" applyFill="1" applyBorder="1" applyAlignment="1">
      <alignment horizontal="center" vertical="center"/>
    </xf>
    <xf numFmtId="0" fontId="24" fillId="0" borderId="0" xfId="7"/>
    <xf numFmtId="165" fontId="7" fillId="3" borderId="29" xfId="4" applyNumberFormat="1" applyFont="1" applyFill="1" applyBorder="1" applyAlignment="1">
      <alignment horizontal="center" vertical="center"/>
    </xf>
    <xf numFmtId="165" fontId="7" fillId="0" borderId="30" xfId="4" applyNumberFormat="1" applyFont="1" applyBorder="1" applyAlignment="1">
      <alignment horizontal="center" vertical="center"/>
    </xf>
    <xf numFmtId="165" fontId="6" fillId="2" borderId="40" xfId="4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top" wrapText="1"/>
    </xf>
    <xf numFmtId="164" fontId="6" fillId="0" borderId="0" xfId="4" applyNumberFormat="1" applyFont="1" applyFill="1" applyBorder="1" applyAlignment="1">
      <alignment horizontal="center" vertical="top"/>
    </xf>
    <xf numFmtId="165" fontId="6" fillId="0" borderId="0" xfId="4" applyNumberFormat="1" applyFont="1" applyFill="1" applyBorder="1" applyAlignment="1">
      <alignment horizontal="center" vertical="top"/>
    </xf>
    <xf numFmtId="0" fontId="4" fillId="0" borderId="0" xfId="4" applyFill="1"/>
    <xf numFmtId="0" fontId="0" fillId="0" borderId="0" xfId="0" applyFill="1"/>
    <xf numFmtId="0" fontId="6" fillId="0" borderId="0" xfId="3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/>
    </xf>
    <xf numFmtId="0" fontId="24" fillId="0" borderId="0" xfId="7" applyFill="1"/>
    <xf numFmtId="168" fontId="7" fillId="3" borderId="29" xfId="1" applyNumberFormat="1" applyFont="1" applyFill="1" applyBorder="1" applyAlignment="1">
      <alignment horizontal="center"/>
    </xf>
    <xf numFmtId="168" fontId="7" fillId="0" borderId="30" xfId="1" applyNumberFormat="1" applyFont="1" applyBorder="1" applyAlignment="1">
      <alignment horizontal="center"/>
    </xf>
    <xf numFmtId="168" fontId="6" fillId="2" borderId="40" xfId="1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 wrapText="1"/>
    </xf>
    <xf numFmtId="164" fontId="6" fillId="0" borderId="0" xfId="4" applyNumberFormat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top"/>
    </xf>
    <xf numFmtId="168" fontId="6" fillId="0" borderId="0" xfId="1" applyNumberFormat="1" applyFont="1" applyFill="1" applyBorder="1" applyAlignment="1">
      <alignment horizontal="center" vertical="top"/>
    </xf>
    <xf numFmtId="0" fontId="2" fillId="0" borderId="0" xfId="2" applyFill="1"/>
    <xf numFmtId="0" fontId="6" fillId="0" borderId="0" xfId="5" applyFont="1" applyFill="1" applyBorder="1" applyAlignment="1">
      <alignment horizontal="center" vertical="top" wrapText="1"/>
    </xf>
    <xf numFmtId="164" fontId="6" fillId="0" borderId="0" xfId="5" applyNumberFormat="1" applyFont="1" applyFill="1" applyBorder="1" applyAlignment="1">
      <alignment horizontal="center" vertical="top"/>
    </xf>
    <xf numFmtId="164" fontId="3" fillId="3" borderId="13" xfId="5" applyNumberFormat="1" applyFont="1" applyFill="1" applyBorder="1" applyAlignment="1">
      <alignment horizontal="center"/>
    </xf>
    <xf numFmtId="164" fontId="3" fillId="3" borderId="14" xfId="5" applyNumberFormat="1" applyFont="1" applyFill="1" applyBorder="1" applyAlignment="1">
      <alignment horizontal="center"/>
    </xf>
    <xf numFmtId="164" fontId="3" fillId="0" borderId="16" xfId="5" applyNumberFormat="1" applyFont="1" applyBorder="1" applyAlignment="1">
      <alignment horizontal="center"/>
    </xf>
    <xf numFmtId="164" fontId="3" fillId="0" borderId="17" xfId="5" applyNumberFormat="1" applyFont="1" applyBorder="1" applyAlignment="1">
      <alignment horizontal="center"/>
    </xf>
    <xf numFmtId="164" fontId="6" fillId="2" borderId="38" xfId="5" applyNumberFormat="1" applyFont="1" applyFill="1" applyBorder="1" applyAlignment="1">
      <alignment horizontal="center"/>
    </xf>
    <xf numFmtId="164" fontId="6" fillId="2" borderId="39" xfId="5" applyNumberFormat="1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 wrapText="1"/>
    </xf>
    <xf numFmtId="164" fontId="6" fillId="0" borderId="0" xfId="5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0" fontId="3" fillId="3" borderId="28" xfId="5" applyFont="1" applyFill="1" applyBorder="1" applyAlignment="1">
      <alignment horizontal="center" wrapText="1"/>
    </xf>
    <xf numFmtId="0" fontId="3" fillId="3" borderId="2" xfId="5" applyFont="1" applyFill="1" applyBorder="1" applyAlignment="1">
      <alignment horizontal="center" wrapText="1"/>
    </xf>
    <xf numFmtId="0" fontId="8" fillId="0" borderId="24" xfId="5" applyFont="1" applyBorder="1" applyAlignment="1">
      <alignment horizontal="left" wrapText="1"/>
    </xf>
    <xf numFmtId="0" fontId="8" fillId="0" borderId="3" xfId="5" applyFont="1" applyBorder="1" applyAlignment="1">
      <alignment horizontal="left" wrapText="1"/>
    </xf>
    <xf numFmtId="0" fontId="6" fillId="2" borderId="36" xfId="5" applyFont="1" applyFill="1" applyBorder="1" applyAlignment="1">
      <alignment horizontal="center" wrapText="1"/>
    </xf>
    <xf numFmtId="0" fontId="6" fillId="2" borderId="37" xfId="5" applyFont="1" applyFill="1" applyBorder="1" applyAlignment="1">
      <alignment horizontal="center" wrapText="1"/>
    </xf>
    <xf numFmtId="0" fontId="3" fillId="2" borderId="6" xfId="5" applyFont="1" applyFill="1" applyBorder="1" applyAlignment="1">
      <alignment horizontal="center" wrapText="1"/>
    </xf>
    <xf numFmtId="0" fontId="2" fillId="2" borderId="5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wrapText="1"/>
    </xf>
    <xf numFmtId="0" fontId="2" fillId="2" borderId="25" xfId="5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3" fillId="0" borderId="61" xfId="5" applyFont="1" applyBorder="1" applyAlignment="1">
      <alignment horizontal="center" wrapText="1"/>
    </xf>
    <xf numFmtId="0" fontId="2" fillId="0" borderId="62" xfId="5" applyFont="1" applyBorder="1" applyAlignment="1">
      <alignment horizontal="center" vertical="center"/>
    </xf>
    <xf numFmtId="0" fontId="2" fillId="0" borderId="63" xfId="5" applyFont="1" applyBorder="1" applyAlignment="1">
      <alignment horizontal="center" vertical="center"/>
    </xf>
    <xf numFmtId="0" fontId="3" fillId="2" borderId="4" xfId="5" applyFont="1" applyFill="1" applyBorder="1" applyAlignment="1">
      <alignment horizontal="center" wrapText="1"/>
    </xf>
    <xf numFmtId="0" fontId="7" fillId="2" borderId="6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wrapText="1"/>
    </xf>
    <xf numFmtId="0" fontId="4" fillId="2" borderId="25" xfId="4" applyFont="1" applyFill="1" applyBorder="1" applyAlignment="1">
      <alignment horizontal="center" vertical="center"/>
    </xf>
    <xf numFmtId="0" fontId="7" fillId="0" borderId="61" xfId="4" applyFont="1" applyFill="1" applyBorder="1" applyAlignment="1">
      <alignment horizontal="center" wrapText="1"/>
    </xf>
    <xf numFmtId="0" fontId="4" fillId="0" borderId="62" xfId="4" applyFont="1" applyFill="1" applyBorder="1" applyAlignment="1">
      <alignment horizontal="center" vertical="center"/>
    </xf>
    <xf numFmtId="0" fontId="4" fillId="0" borderId="63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wrapText="1"/>
    </xf>
    <xf numFmtId="0" fontId="3" fillId="0" borderId="61" xfId="4" applyFont="1" applyBorder="1" applyAlignment="1">
      <alignment horizontal="center" wrapText="1"/>
    </xf>
    <xf numFmtId="0" fontId="4" fillId="0" borderId="62" xfId="4" applyFont="1" applyBorder="1" applyAlignment="1">
      <alignment horizontal="center" vertical="center"/>
    </xf>
    <xf numFmtId="0" fontId="4" fillId="0" borderId="63" xfId="4" applyFont="1" applyBorder="1" applyAlignment="1">
      <alignment horizontal="center" vertical="center"/>
    </xf>
    <xf numFmtId="0" fontId="7" fillId="0" borderId="21" xfId="4" applyFont="1" applyBorder="1" applyAlignment="1">
      <alignment horizontal="center" wrapText="1"/>
    </xf>
    <xf numFmtId="0" fontId="7" fillId="0" borderId="22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/>
    </xf>
    <xf numFmtId="0" fontId="8" fillId="0" borderId="24" xfId="4" applyFont="1" applyBorder="1" applyAlignment="1">
      <alignment horizontal="left" vertical="center" wrapText="1"/>
    </xf>
    <xf numFmtId="0" fontId="8" fillId="0" borderId="3" xfId="4" applyFont="1" applyBorder="1" applyAlignment="1">
      <alignment horizontal="left" vertical="center" wrapText="1"/>
    </xf>
    <xf numFmtId="0" fontId="7" fillId="3" borderId="28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6" fillId="2" borderId="36" xfId="4" applyFont="1" applyFill="1" applyBorder="1" applyAlignment="1">
      <alignment horizontal="center" vertical="center" wrapText="1"/>
    </xf>
    <xf numFmtId="0" fontId="6" fillId="2" borderId="37" xfId="4" applyFont="1" applyFill="1" applyBorder="1" applyAlignment="1">
      <alignment horizontal="center" vertical="center" wrapText="1"/>
    </xf>
    <xf numFmtId="0" fontId="8" fillId="0" borderId="101" xfId="4" applyFont="1" applyBorder="1" applyAlignment="1">
      <alignment horizontal="left" vertical="center" wrapText="1"/>
    </xf>
    <xf numFmtId="0" fontId="6" fillId="2" borderId="108" xfId="4" applyFont="1" applyFill="1" applyBorder="1" applyAlignment="1">
      <alignment horizontal="center" vertical="center" wrapText="1"/>
    </xf>
    <xf numFmtId="0" fontId="6" fillId="2" borderId="109" xfId="4" applyFont="1" applyFill="1" applyBorder="1" applyAlignment="1">
      <alignment horizontal="center" vertical="center" wrapText="1"/>
    </xf>
    <xf numFmtId="0" fontId="5" fillId="2" borderId="96" xfId="2" applyFont="1" applyFill="1" applyBorder="1" applyAlignment="1">
      <alignment horizontal="center" vertical="center" wrapText="1"/>
    </xf>
    <xf numFmtId="0" fontId="5" fillId="2" borderId="97" xfId="2" applyFont="1" applyFill="1" applyBorder="1" applyAlignment="1">
      <alignment horizontal="center" vertical="center" wrapText="1"/>
    </xf>
    <xf numFmtId="0" fontId="5" fillId="2" borderId="101" xfId="2" applyFont="1" applyFill="1" applyBorder="1" applyAlignment="1">
      <alignment horizontal="center" vertical="center" wrapText="1"/>
    </xf>
    <xf numFmtId="0" fontId="5" fillId="2" borderId="103" xfId="2" applyFont="1" applyFill="1" applyBorder="1" applyAlignment="1">
      <alignment horizontal="center" vertical="center" wrapText="1"/>
    </xf>
    <xf numFmtId="0" fontId="8" fillId="0" borderId="101" xfId="4" applyFont="1" applyBorder="1" applyAlignment="1">
      <alignment horizontal="left" vertical="top" wrapText="1"/>
    </xf>
    <xf numFmtId="0" fontId="8" fillId="0" borderId="3" xfId="4" applyFont="1" applyBorder="1" applyAlignment="1">
      <alignment horizontal="left" vertical="top" wrapText="1"/>
    </xf>
    <xf numFmtId="0" fontId="7" fillId="3" borderId="105" xfId="4" applyFont="1" applyFill="1" applyBorder="1" applyAlignment="1">
      <alignment horizontal="center" vertical="top" wrapText="1"/>
    </xf>
    <xf numFmtId="0" fontId="7" fillId="3" borderId="2" xfId="4" applyFont="1" applyFill="1" applyBorder="1" applyAlignment="1">
      <alignment horizontal="center" vertical="top" wrapText="1"/>
    </xf>
    <xf numFmtId="0" fontId="6" fillId="2" borderId="108" xfId="4" applyFont="1" applyFill="1" applyBorder="1" applyAlignment="1">
      <alignment horizontal="center" vertical="top" wrapText="1"/>
    </xf>
    <xf numFmtId="0" fontId="6" fillId="2" borderId="109" xfId="4" applyFont="1" applyFill="1" applyBorder="1" applyAlignment="1">
      <alignment horizontal="center" vertical="top" wrapText="1"/>
    </xf>
    <xf numFmtId="0" fontId="7" fillId="3" borderId="1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left" vertical="center" wrapText="1"/>
    </xf>
    <xf numFmtId="0" fontId="6" fillId="2" borderId="60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102" xfId="4" applyFont="1" applyFill="1" applyBorder="1" applyAlignment="1">
      <alignment horizontal="center" vertical="center"/>
    </xf>
    <xf numFmtId="0" fontId="7" fillId="3" borderId="105" xfId="4" applyFont="1" applyFill="1" applyBorder="1" applyAlignment="1">
      <alignment horizontal="center" vertical="center" wrapText="1"/>
    </xf>
    <xf numFmtId="0" fontId="7" fillId="0" borderId="113" xfId="4" applyFont="1" applyBorder="1" applyAlignment="1">
      <alignment horizontal="center" vertical="center" wrapText="1"/>
    </xf>
    <xf numFmtId="0" fontId="7" fillId="0" borderId="114" xfId="4" applyFont="1" applyBorder="1" applyAlignment="1">
      <alignment horizontal="center" vertical="center"/>
    </xf>
    <xf numFmtId="0" fontId="7" fillId="0" borderId="115" xfId="4" applyFont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 wrapText="1"/>
    </xf>
    <xf numFmtId="0" fontId="3" fillId="0" borderId="101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left" vertical="top" wrapText="1"/>
    </xf>
    <xf numFmtId="0" fontId="11" fillId="4" borderId="0" xfId="0" applyFont="1" applyFill="1" applyAlignment="1">
      <alignment horizontal="left" vertical="center"/>
    </xf>
    <xf numFmtId="0" fontId="7" fillId="2" borderId="59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02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 wrapText="1"/>
    </xf>
    <xf numFmtId="0" fontId="20" fillId="2" borderId="5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 wrapText="1"/>
    </xf>
    <xf numFmtId="0" fontId="20" fillId="2" borderId="102" xfId="4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/>
    </xf>
    <xf numFmtId="0" fontId="20" fillId="3" borderId="105" xfId="4" applyFont="1" applyFill="1" applyBorder="1" applyAlignment="1">
      <alignment horizontal="center" vertical="top" wrapText="1"/>
    </xf>
    <xf numFmtId="0" fontId="20" fillId="3" borderId="2" xfId="4" applyFont="1" applyFill="1" applyBorder="1" applyAlignment="1">
      <alignment horizontal="center" vertical="top" wrapText="1"/>
    </xf>
    <xf numFmtId="0" fontId="20" fillId="0" borderId="101" xfId="4" applyFont="1" applyBorder="1" applyAlignment="1">
      <alignment horizontal="left" vertical="top" wrapText="1"/>
    </xf>
    <xf numFmtId="0" fontId="20" fillId="0" borderId="3" xfId="4" applyFont="1" applyBorder="1" applyAlignment="1">
      <alignment horizontal="left" vertical="top" wrapText="1"/>
    </xf>
    <xf numFmtId="0" fontId="20" fillId="2" borderId="108" xfId="4" applyFont="1" applyFill="1" applyBorder="1" applyAlignment="1">
      <alignment horizontal="center" vertical="top" wrapText="1"/>
    </xf>
    <xf numFmtId="0" fontId="20" fillId="2" borderId="109" xfId="4" applyFont="1" applyFill="1" applyBorder="1" applyAlignment="1">
      <alignment horizontal="center" vertical="top" wrapText="1"/>
    </xf>
    <xf numFmtId="0" fontId="3" fillId="0" borderId="113" xfId="4" applyFont="1" applyBorder="1" applyAlignment="1">
      <alignment horizontal="center" wrapText="1"/>
    </xf>
    <xf numFmtId="0" fontId="3" fillId="0" borderId="114" xfId="4" applyFont="1" applyBorder="1" applyAlignment="1">
      <alignment horizontal="center" vertical="center"/>
    </xf>
    <xf numFmtId="0" fontId="3" fillId="0" borderId="115" xfId="4" applyFont="1" applyBorder="1" applyAlignment="1">
      <alignment horizontal="center" vertical="center"/>
    </xf>
    <xf numFmtId="0" fontId="7" fillId="0" borderId="113" xfId="4" applyFont="1" applyBorder="1" applyAlignment="1">
      <alignment horizontal="center" wrapText="1"/>
    </xf>
    <xf numFmtId="0" fontId="7" fillId="0" borderId="69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top" wrapText="1"/>
    </xf>
    <xf numFmtId="0" fontId="6" fillId="2" borderId="60" xfId="4" applyFont="1" applyFill="1" applyBorder="1" applyAlignment="1">
      <alignment horizontal="center" vertical="top" wrapText="1"/>
    </xf>
    <xf numFmtId="0" fontId="6" fillId="2" borderId="37" xfId="4" applyFont="1" applyFill="1" applyBorder="1" applyAlignment="1">
      <alignment horizontal="center" vertical="top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3" fillId="3" borderId="105" xfId="4" applyFont="1" applyFill="1" applyBorder="1" applyAlignment="1">
      <alignment horizontal="center" vertical="top" wrapText="1"/>
    </xf>
    <xf numFmtId="0" fontId="3" fillId="3" borderId="2" xfId="4" applyFont="1" applyFill="1" applyBorder="1" applyAlignment="1">
      <alignment horizontal="center" vertical="top" wrapText="1"/>
    </xf>
    <xf numFmtId="0" fontId="3" fillId="3" borderId="1" xfId="5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0" fontId="3" fillId="0" borderId="0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left" vertical="center" wrapText="1"/>
    </xf>
    <xf numFmtId="0" fontId="6" fillId="2" borderId="60" xfId="5" applyFont="1" applyFill="1" applyBorder="1" applyAlignment="1">
      <alignment horizontal="center" vertical="center" wrapText="1"/>
    </xf>
    <xf numFmtId="0" fontId="6" fillId="2" borderId="37" xfId="5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top" wrapText="1"/>
    </xf>
    <xf numFmtId="0" fontId="7" fillId="0" borderId="69" xfId="4" applyFont="1" applyBorder="1" applyAlignment="1">
      <alignment horizont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0" borderId="44" xfId="4" applyFont="1" applyBorder="1" applyAlignment="1">
      <alignment horizontal="center" wrapText="1"/>
    </xf>
    <xf numFmtId="0" fontId="3" fillId="0" borderId="45" xfId="4" applyFont="1" applyBorder="1" applyAlignment="1">
      <alignment horizontal="center" wrapText="1"/>
    </xf>
    <xf numFmtId="0" fontId="3" fillId="0" borderId="58" xfId="4" applyFont="1" applyBorder="1" applyAlignment="1">
      <alignment horizontal="center" wrapText="1"/>
    </xf>
    <xf numFmtId="0" fontId="13" fillId="2" borderId="19" xfId="2" applyFont="1" applyFill="1" applyBorder="1" applyAlignment="1">
      <alignment horizontal="center" vertical="center" wrapText="1"/>
    </xf>
    <xf numFmtId="0" fontId="13" fillId="2" borderId="20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26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20" fillId="0" borderId="113" xfId="4" applyFont="1" applyBorder="1" applyAlignment="1">
      <alignment horizontal="center" wrapText="1"/>
    </xf>
    <xf numFmtId="0" fontId="20" fillId="0" borderId="114" xfId="4" applyFont="1" applyBorder="1" applyAlignment="1">
      <alignment horizontal="center" vertical="center"/>
    </xf>
    <xf numFmtId="0" fontId="20" fillId="0" borderId="115" xfId="4" applyFont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center" wrapText="1"/>
    </xf>
    <xf numFmtId="0" fontId="6" fillId="2" borderId="60" xfId="5" applyFont="1" applyFill="1" applyBorder="1" applyAlignment="1">
      <alignment horizontal="center" vertical="top" wrapText="1"/>
    </xf>
    <xf numFmtId="0" fontId="6" fillId="2" borderId="37" xfId="5" applyFont="1" applyFill="1" applyBorder="1" applyAlignment="1">
      <alignment horizontal="center" vertical="top" wrapText="1"/>
    </xf>
    <xf numFmtId="0" fontId="3" fillId="3" borderId="1" xfId="5" applyFont="1" applyFill="1" applyBorder="1" applyAlignment="1">
      <alignment horizontal="center" vertical="top" wrapText="1"/>
    </xf>
    <xf numFmtId="0" fontId="3" fillId="3" borderId="2" xfId="5" applyFont="1" applyFill="1" applyBorder="1" applyAlignment="1">
      <alignment horizontal="center" vertical="top" wrapText="1"/>
    </xf>
    <xf numFmtId="0" fontId="4" fillId="2" borderId="102" xfId="4" applyFont="1" applyFill="1" applyBorder="1" applyAlignment="1">
      <alignment horizontal="center" vertical="center"/>
    </xf>
    <xf numFmtId="0" fontId="7" fillId="0" borderId="98" xfId="4" applyFont="1" applyBorder="1" applyAlignment="1">
      <alignment horizontal="center" vertical="center" wrapText="1"/>
    </xf>
    <xf numFmtId="0" fontId="4" fillId="0" borderId="99" xfId="4" applyFont="1" applyBorder="1" applyAlignment="1">
      <alignment horizontal="center" vertical="center"/>
    </xf>
    <xf numFmtId="0" fontId="4" fillId="0" borderId="100" xfId="4" applyFont="1" applyBorder="1" applyAlignment="1">
      <alignment horizontal="center" vertical="center"/>
    </xf>
    <xf numFmtId="0" fontId="7" fillId="0" borderId="98" xfId="4" applyFont="1" applyBorder="1" applyAlignment="1">
      <alignment horizontal="center" wrapText="1"/>
    </xf>
    <xf numFmtId="0" fontId="7" fillId="0" borderId="57" xfId="4" applyFont="1" applyBorder="1" applyAlignment="1">
      <alignment horizontal="center" wrapText="1"/>
    </xf>
    <xf numFmtId="0" fontId="4" fillId="0" borderId="45" xfId="4" applyFont="1" applyBorder="1" applyAlignment="1">
      <alignment horizontal="center" vertical="center"/>
    </xf>
    <xf numFmtId="0" fontId="4" fillId="0" borderId="58" xfId="4" applyFont="1" applyBorder="1" applyAlignment="1">
      <alignment horizontal="center" vertical="center"/>
    </xf>
    <xf numFmtId="0" fontId="4" fillId="2" borderId="59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/>
    </xf>
    <xf numFmtId="0" fontId="3" fillId="0" borderId="57" xfId="4" applyFont="1" applyBorder="1" applyAlignment="1">
      <alignment horizontal="center" wrapText="1"/>
    </xf>
    <xf numFmtId="0" fontId="7" fillId="0" borderId="57" xfId="4" applyFont="1" applyFill="1" applyBorder="1" applyAlignment="1">
      <alignment horizontal="center" wrapText="1"/>
    </xf>
    <xf numFmtId="0" fontId="4" fillId="0" borderId="45" xfId="4" applyFont="1" applyFill="1" applyBorder="1" applyAlignment="1">
      <alignment horizontal="center" vertical="center"/>
    </xf>
    <xf numFmtId="0" fontId="4" fillId="0" borderId="58" xfId="4" applyFont="1" applyFill="1" applyBorder="1" applyAlignment="1">
      <alignment horizontal="center" vertical="center"/>
    </xf>
    <xf numFmtId="0" fontId="6" fillId="2" borderId="36" xfId="4" applyFont="1" applyFill="1" applyBorder="1" applyAlignment="1">
      <alignment horizontal="center" vertical="top" wrapText="1"/>
    </xf>
    <xf numFmtId="0" fontId="8" fillId="0" borderId="55" xfId="4" applyFont="1" applyBorder="1" applyAlignment="1">
      <alignment horizontal="left" vertical="top" wrapText="1"/>
    </xf>
    <xf numFmtId="0" fontId="8" fillId="0" borderId="56" xfId="4" applyFont="1" applyBorder="1" applyAlignment="1">
      <alignment horizontal="left" vertical="top" wrapText="1"/>
    </xf>
    <xf numFmtId="0" fontId="8" fillId="0" borderId="24" xfId="4" applyFont="1" applyBorder="1" applyAlignment="1">
      <alignment horizontal="left" vertical="top" wrapText="1"/>
    </xf>
    <xf numFmtId="0" fontId="7" fillId="0" borderId="90" xfId="4" applyFont="1" applyBorder="1" applyAlignment="1">
      <alignment horizontal="center" wrapText="1"/>
    </xf>
    <xf numFmtId="0" fontId="7" fillId="0" borderId="62" xfId="4" applyFont="1" applyBorder="1" applyAlignment="1">
      <alignment horizontal="center" wrapText="1"/>
    </xf>
    <xf numFmtId="0" fontId="7" fillId="0" borderId="63" xfId="4" applyFont="1" applyBorder="1" applyAlignment="1">
      <alignment horizontal="center" wrapText="1"/>
    </xf>
    <xf numFmtId="0" fontId="7" fillId="2" borderId="89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88" xfId="4" applyFont="1" applyFill="1" applyBorder="1" applyAlignment="1">
      <alignment horizontal="center"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7" fillId="3" borderId="28" xfId="4" applyFont="1" applyFill="1" applyBorder="1" applyAlignment="1">
      <alignment horizontal="center" vertical="top" wrapText="1"/>
    </xf>
    <xf numFmtId="0" fontId="6" fillId="2" borderId="36" xfId="5" applyFont="1" applyFill="1" applyBorder="1" applyAlignment="1">
      <alignment horizontal="center" vertical="top" wrapText="1"/>
    </xf>
    <xf numFmtId="0" fontId="3" fillId="3" borderId="28" xfId="5" applyFont="1" applyFill="1" applyBorder="1" applyAlignment="1">
      <alignment horizontal="center" vertical="top" wrapText="1"/>
    </xf>
    <xf numFmtId="0" fontId="8" fillId="0" borderId="24" xfId="5" applyFont="1" applyBorder="1" applyAlignment="1">
      <alignment horizontal="left" vertical="top" wrapText="1"/>
    </xf>
    <xf numFmtId="0" fontId="8" fillId="0" borderId="3" xfId="5" applyFont="1" applyBorder="1" applyAlignment="1">
      <alignment horizontal="left" vertical="top" wrapText="1"/>
    </xf>
    <xf numFmtId="0" fontId="7" fillId="0" borderId="61" xfId="4" applyFont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wrapText="1"/>
    </xf>
    <xf numFmtId="0" fontId="7" fillId="2" borderId="25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top" wrapText="1"/>
    </xf>
    <xf numFmtId="0" fontId="6" fillId="2" borderId="37" xfId="3" applyFont="1" applyFill="1" applyBorder="1" applyAlignment="1">
      <alignment horizontal="center" vertical="top" wrapText="1"/>
    </xf>
    <xf numFmtId="0" fontId="8" fillId="0" borderId="55" xfId="3" applyFont="1" applyBorder="1" applyAlignment="1">
      <alignment horizontal="left" vertical="top" wrapText="1"/>
    </xf>
    <xf numFmtId="0" fontId="8" fillId="0" borderId="56" xfId="3" applyFont="1" applyBorder="1" applyAlignment="1">
      <alignment horizontal="left" vertical="top" wrapText="1"/>
    </xf>
    <xf numFmtId="0" fontId="8" fillId="0" borderId="24" xfId="3" applyFont="1" applyBorder="1" applyAlignment="1">
      <alignment horizontal="left" vertical="top" wrapText="1"/>
    </xf>
    <xf numFmtId="0" fontId="8" fillId="0" borderId="3" xfId="3" applyFont="1" applyBorder="1" applyAlignment="1">
      <alignment horizontal="left" vertical="top" wrapText="1"/>
    </xf>
    <xf numFmtId="0" fontId="7" fillId="0" borderId="21" xfId="3" applyFont="1" applyBorder="1" applyAlignment="1">
      <alignment horizontal="center" wrapText="1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2" borderId="4" xfId="3" applyFont="1" applyFill="1" applyBorder="1" applyAlignment="1">
      <alignment horizontal="center" wrapText="1"/>
    </xf>
    <xf numFmtId="0" fontId="7" fillId="3" borderId="28" xfId="3" applyFont="1" applyFill="1" applyBorder="1" applyAlignment="1">
      <alignment horizontal="center" vertical="top" wrapText="1"/>
    </xf>
    <xf numFmtId="0" fontId="7" fillId="3" borderId="2" xfId="3" applyFont="1" applyFill="1" applyBorder="1" applyAlignment="1">
      <alignment horizontal="center" vertical="top" wrapText="1"/>
    </xf>
    <xf numFmtId="0" fontId="7" fillId="0" borderId="51" xfId="4" applyFont="1" applyBorder="1" applyAlignment="1">
      <alignment horizontal="center" wrapText="1"/>
    </xf>
    <xf numFmtId="0" fontId="7" fillId="0" borderId="51" xfId="4" applyFont="1" applyBorder="1" applyAlignment="1">
      <alignment horizontal="center" vertical="center"/>
    </xf>
    <xf numFmtId="0" fontId="7" fillId="0" borderId="79" xfId="4" applyFont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top" wrapText="1"/>
    </xf>
    <xf numFmtId="0" fontId="6" fillId="2" borderId="37" xfId="2" applyFont="1" applyFill="1" applyBorder="1" applyAlignment="1">
      <alignment horizontal="center" vertical="top" wrapText="1"/>
    </xf>
    <xf numFmtId="0" fontId="3" fillId="0" borderId="21" xfId="2" applyFont="1" applyBorder="1" applyAlignment="1">
      <alignment horizontal="center" wrapText="1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wrapText="1"/>
    </xf>
    <xf numFmtId="0" fontId="3" fillId="2" borderId="25" xfId="2" applyFont="1" applyFill="1" applyBorder="1" applyAlignment="1">
      <alignment horizontal="center" vertical="center"/>
    </xf>
    <xf numFmtId="0" fontId="6" fillId="2" borderId="86" xfId="4" applyFont="1" applyFill="1" applyBorder="1" applyAlignment="1">
      <alignment horizontal="center" vertical="top" wrapText="1"/>
    </xf>
    <xf numFmtId="0" fontId="6" fillId="2" borderId="75" xfId="4" applyFont="1" applyFill="1" applyBorder="1" applyAlignment="1">
      <alignment horizontal="center" vertical="top" wrapText="1"/>
    </xf>
    <xf numFmtId="0" fontId="7" fillId="3" borderId="81" xfId="4" applyFont="1" applyFill="1" applyBorder="1" applyAlignment="1">
      <alignment horizontal="center" vertical="top" wrapText="1"/>
    </xf>
    <xf numFmtId="0" fontId="7" fillId="3" borderId="41" xfId="4" applyFont="1" applyFill="1" applyBorder="1" applyAlignment="1">
      <alignment horizontal="center" vertical="top" wrapText="1"/>
    </xf>
    <xf numFmtId="0" fontId="8" fillId="0" borderId="84" xfId="4" applyFont="1" applyBorder="1" applyAlignment="1">
      <alignment horizontal="left" wrapText="1"/>
    </xf>
    <xf numFmtId="0" fontId="8" fillId="0" borderId="43" xfId="4" applyFont="1" applyBorder="1" applyAlignment="1">
      <alignment horizontal="left" wrapText="1"/>
    </xf>
    <xf numFmtId="0" fontId="8" fillId="0" borderId="82" xfId="4" applyFont="1" applyBorder="1" applyAlignment="1">
      <alignment horizontal="left" wrapText="1"/>
    </xf>
    <xf numFmtId="0" fontId="8" fillId="0" borderId="42" xfId="4" applyFont="1" applyBorder="1" applyAlignment="1">
      <alignment horizontal="left" wrapText="1"/>
    </xf>
    <xf numFmtId="0" fontId="3" fillId="3" borderId="28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0" fontId="8" fillId="0" borderId="24" xfId="2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0" fontId="7" fillId="0" borderId="50" xfId="4" applyFont="1" applyBorder="1" applyAlignment="1">
      <alignment horizontal="center" wrapText="1"/>
    </xf>
    <xf numFmtId="0" fontId="9" fillId="0" borderId="30" xfId="4" applyFont="1" applyBorder="1" applyAlignment="1">
      <alignment horizontal="center" vertical="center"/>
    </xf>
    <xf numFmtId="0" fontId="6" fillId="2" borderId="31" xfId="4" applyFont="1" applyFill="1" applyBorder="1" applyAlignment="1">
      <alignment horizontal="center" vertical="top" wrapText="1"/>
    </xf>
    <xf numFmtId="0" fontId="6" fillId="2" borderId="32" xfId="4" applyFont="1" applyFill="1" applyBorder="1" applyAlignment="1">
      <alignment horizontal="center" vertical="top" wrapText="1"/>
    </xf>
    <xf numFmtId="0" fontId="3" fillId="0" borderId="31" xfId="4" applyFont="1" applyBorder="1" applyAlignment="1">
      <alignment horizontal="left" vertical="top" wrapText="1"/>
    </xf>
    <xf numFmtId="0" fontId="7" fillId="0" borderId="32" xfId="4" applyFont="1" applyBorder="1" applyAlignment="1">
      <alignment horizontal="left" vertical="top" wrapText="1"/>
    </xf>
    <xf numFmtId="0" fontId="8" fillId="0" borderId="0" xfId="4" applyFont="1" applyBorder="1" applyAlignment="1">
      <alignment horizontal="left" vertical="top"/>
    </xf>
    <xf numFmtId="0" fontId="7" fillId="0" borderId="31" xfId="4" applyFont="1" applyBorder="1" applyAlignment="1">
      <alignment horizontal="center" vertical="top" wrapText="1"/>
    </xf>
    <xf numFmtId="0" fontId="7" fillId="0" borderId="32" xfId="4" applyFont="1" applyBorder="1" applyAlignment="1">
      <alignment horizontal="center" vertical="top" wrapText="1"/>
    </xf>
    <xf numFmtId="0" fontId="9" fillId="0" borderId="0" xfId="4" applyFont="1" applyBorder="1" applyAlignment="1">
      <alignment horizontal="center" vertical="center" wrapText="1"/>
    </xf>
    <xf numFmtId="0" fontId="6" fillId="2" borderId="108" xfId="3" applyFont="1" applyFill="1" applyBorder="1" applyAlignment="1">
      <alignment horizontal="center" vertical="center" wrapText="1"/>
    </xf>
    <xf numFmtId="0" fontId="6" fillId="2" borderId="109" xfId="3" applyFont="1" applyFill="1" applyBorder="1" applyAlignment="1">
      <alignment horizontal="center" vertical="center" wrapText="1"/>
    </xf>
    <xf numFmtId="0" fontId="7" fillId="0" borderId="98" xfId="3" applyFont="1" applyBorder="1" applyAlignment="1">
      <alignment horizontal="center" vertical="center" wrapText="1"/>
    </xf>
    <xf numFmtId="0" fontId="4" fillId="0" borderId="99" xfId="3" applyFont="1" applyBorder="1" applyAlignment="1">
      <alignment horizontal="center" vertical="center"/>
    </xf>
    <xf numFmtId="0" fontId="4" fillId="0" borderId="100" xfId="3" applyFont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4" fillId="2" borderId="102" xfId="3" applyFont="1" applyFill="1" applyBorder="1" applyAlignment="1">
      <alignment horizontal="center" vertical="center"/>
    </xf>
    <xf numFmtId="0" fontId="7" fillId="3" borderId="105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2" borderId="39" xfId="4" applyFont="1" applyFill="1" applyBorder="1" applyAlignment="1">
      <alignment horizontal="center" vertical="center" wrapText="1"/>
    </xf>
    <xf numFmtId="0" fontId="4" fillId="2" borderId="67" xfId="4" applyFont="1" applyFill="1" applyBorder="1" applyAlignment="1">
      <alignment horizontal="center" vertical="center"/>
    </xf>
    <xf numFmtId="0" fontId="7" fillId="2" borderId="68" xfId="4" applyFont="1" applyFill="1" applyBorder="1" applyAlignment="1">
      <alignment horizontal="center" vertical="center" wrapText="1"/>
    </xf>
    <xf numFmtId="0" fontId="4" fillId="2" borderId="116" xfId="4" applyFont="1" applyFill="1" applyBorder="1" applyAlignment="1">
      <alignment horizontal="center" vertical="center"/>
    </xf>
    <xf numFmtId="0" fontId="4" fillId="0" borderId="114" xfId="4" applyFont="1" applyBorder="1" applyAlignment="1">
      <alignment horizontal="center" vertical="center"/>
    </xf>
    <xf numFmtId="0" fontId="4" fillId="0" borderId="115" xfId="4" applyFont="1" applyBorder="1" applyAlignment="1">
      <alignment horizontal="center" vertical="center"/>
    </xf>
    <xf numFmtId="0" fontId="7" fillId="2" borderId="38" xfId="4" applyFont="1" applyFill="1" applyBorder="1" applyAlignment="1">
      <alignment horizontal="center" vertical="center" wrapText="1"/>
    </xf>
    <xf numFmtId="0" fontId="16" fillId="0" borderId="98" xfId="4" applyFont="1" applyBorder="1" applyAlignment="1">
      <alignment horizontal="center" vertical="center" wrapText="1"/>
    </xf>
    <xf numFmtId="0" fontId="15" fillId="0" borderId="99" xfId="4" applyFont="1" applyBorder="1" applyAlignment="1">
      <alignment horizontal="center" vertical="center"/>
    </xf>
    <xf numFmtId="0" fontId="15" fillId="0" borderId="100" xfId="4" applyFont="1" applyBorder="1" applyAlignment="1">
      <alignment horizontal="center" vertical="center"/>
    </xf>
    <xf numFmtId="0" fontId="16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/>
    </xf>
    <xf numFmtId="0" fontId="16" fillId="2" borderId="6" xfId="4" applyFont="1" applyFill="1" applyBorder="1" applyAlignment="1">
      <alignment horizontal="center" vertical="center" wrapText="1"/>
    </xf>
    <xf numFmtId="0" fontId="16" fillId="2" borderId="108" xfId="4" applyFont="1" applyFill="1" applyBorder="1" applyAlignment="1">
      <alignment horizontal="center" vertical="center" wrapText="1"/>
    </xf>
    <xf numFmtId="0" fontId="16" fillId="2" borderId="109" xfId="4" applyFont="1" applyFill="1" applyBorder="1" applyAlignment="1">
      <alignment horizontal="center" vertical="center" wrapText="1"/>
    </xf>
    <xf numFmtId="0" fontId="16" fillId="0" borderId="101" xfId="4" applyFont="1" applyBorder="1" applyAlignment="1">
      <alignment horizontal="left" vertical="center" wrapText="1"/>
    </xf>
    <xf numFmtId="0" fontId="16" fillId="0" borderId="3" xfId="4" applyFont="1" applyBorder="1" applyAlignment="1">
      <alignment horizontal="left" vertical="center" wrapText="1"/>
    </xf>
    <xf numFmtId="0" fontId="16" fillId="3" borderId="105" xfId="4" applyFont="1" applyFill="1" applyBorder="1" applyAlignment="1">
      <alignment horizontal="center" vertical="center" wrapText="1"/>
    </xf>
    <xf numFmtId="0" fontId="16" fillId="3" borderId="2" xfId="4" applyFont="1" applyFill="1" applyBorder="1" applyAlignment="1">
      <alignment horizontal="center" vertical="center" wrapText="1"/>
    </xf>
    <xf numFmtId="0" fontId="16" fillId="2" borderId="7" xfId="4" applyFont="1" applyFill="1" applyBorder="1" applyAlignment="1">
      <alignment horizontal="center" vertical="center" wrapText="1"/>
    </xf>
    <xf numFmtId="0" fontId="15" fillId="2" borderId="102" xfId="4" applyFont="1" applyFill="1" applyBorder="1" applyAlignment="1">
      <alignment horizontal="center" vertical="center"/>
    </xf>
    <xf numFmtId="0" fontId="7" fillId="0" borderId="119" xfId="4" applyFont="1" applyBorder="1" applyAlignment="1">
      <alignment horizontal="center" wrapText="1"/>
    </xf>
    <xf numFmtId="0" fontId="4" fillId="0" borderId="117" xfId="4" applyFont="1" applyBorder="1" applyAlignment="1">
      <alignment horizontal="center" vertical="center"/>
    </xf>
    <xf numFmtId="0" fontId="5" fillId="2" borderId="96" xfId="4" applyFont="1" applyFill="1" applyBorder="1" applyAlignment="1">
      <alignment horizontal="center" vertical="center"/>
    </xf>
    <xf numFmtId="0" fontId="5" fillId="2" borderId="97" xfId="4" applyFont="1" applyFill="1" applyBorder="1" applyAlignment="1">
      <alignment horizontal="center" vertical="center"/>
    </xf>
    <xf numFmtId="0" fontId="5" fillId="2" borderId="103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7" fillId="0" borderId="3" xfId="4" applyFont="1" applyBorder="1" applyAlignment="1">
      <alignment horizontal="left" vertical="top" wrapText="1"/>
    </xf>
    <xf numFmtId="0" fontId="7" fillId="0" borderId="123" xfId="4" applyFont="1" applyBorder="1" applyAlignment="1">
      <alignment horizontal="center" vertical="top" wrapText="1"/>
    </xf>
    <xf numFmtId="0" fontId="7" fillId="0" borderId="124" xfId="4" applyFont="1" applyBorder="1" applyAlignment="1">
      <alignment horizontal="center" vertical="top" wrapText="1"/>
    </xf>
    <xf numFmtId="0" fontId="22" fillId="2" borderId="6" xfId="4" applyFont="1" applyFill="1" applyBorder="1" applyAlignment="1">
      <alignment horizontal="center" vertical="center" wrapText="1"/>
    </xf>
    <xf numFmtId="0" fontId="23" fillId="2" borderId="77" xfId="4" applyFont="1" applyFill="1" applyBorder="1" applyAlignment="1">
      <alignment horizontal="center" vertical="center"/>
    </xf>
    <xf numFmtId="0" fontId="23" fillId="2" borderId="5" xfId="4" applyFont="1" applyFill="1" applyBorder="1" applyAlignment="1">
      <alignment horizontal="center" vertical="center"/>
    </xf>
    <xf numFmtId="0" fontId="22" fillId="2" borderId="60" xfId="4" applyFont="1" applyFill="1" applyBorder="1" applyAlignment="1">
      <alignment horizontal="center" vertical="center" wrapText="1"/>
    </xf>
    <xf numFmtId="0" fontId="22" fillId="2" borderId="37" xfId="4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left" vertical="center" wrapText="1"/>
    </xf>
    <xf numFmtId="0" fontId="22" fillId="0" borderId="3" xfId="4" applyFont="1" applyBorder="1" applyAlignment="1">
      <alignment horizontal="left" vertical="center" wrapText="1"/>
    </xf>
    <xf numFmtId="0" fontId="22" fillId="3" borderId="1" xfId="4" applyFont="1" applyFill="1" applyBorder="1" applyAlignment="1">
      <alignment horizontal="center" vertical="center" wrapText="1"/>
    </xf>
    <xf numFmtId="0" fontId="22" fillId="3" borderId="2" xfId="4" applyFont="1" applyFill="1" applyBorder="1" applyAlignment="1">
      <alignment horizontal="center" vertical="center" wrapText="1"/>
    </xf>
    <xf numFmtId="0" fontId="22" fillId="0" borderId="44" xfId="4" applyFont="1" applyBorder="1" applyAlignment="1">
      <alignment horizontal="center" vertical="center" wrapText="1"/>
    </xf>
    <xf numFmtId="0" fontId="22" fillId="0" borderId="45" xfId="4" applyFont="1" applyBorder="1" applyAlignment="1">
      <alignment horizontal="center" vertical="center" wrapText="1"/>
    </xf>
    <xf numFmtId="0" fontId="22" fillId="0" borderId="58" xfId="4" applyFont="1" applyBorder="1" applyAlignment="1">
      <alignment horizontal="center" vertical="center" wrapText="1"/>
    </xf>
    <xf numFmtId="0" fontId="21" fillId="2" borderId="19" xfId="2" applyFont="1" applyFill="1" applyBorder="1" applyAlignment="1">
      <alignment horizontal="center" vertical="center" wrapText="1"/>
    </xf>
    <xf numFmtId="0" fontId="21" fillId="2" borderId="20" xfId="2" applyFont="1" applyFill="1" applyBorder="1" applyAlignment="1">
      <alignment horizontal="center" vertical="center" wrapText="1"/>
    </xf>
    <xf numFmtId="0" fontId="21" fillId="2" borderId="24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21" fillId="2" borderId="26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2" fillId="2" borderId="48" xfId="4" applyFont="1" applyFill="1" applyBorder="1" applyAlignment="1">
      <alignment horizontal="center" vertical="center" wrapText="1"/>
    </xf>
    <xf numFmtId="0" fontId="23" fillId="2" borderId="59" xfId="4" applyFont="1" applyFill="1" applyBorder="1" applyAlignment="1">
      <alignment horizontal="center" vertical="center"/>
    </xf>
    <xf numFmtId="0" fontId="3" fillId="2" borderId="59" xfId="4" applyFont="1" applyFill="1" applyBorder="1" applyAlignment="1">
      <alignment horizontal="center" vertical="center"/>
    </xf>
    <xf numFmtId="0" fontId="3" fillId="0" borderId="69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69" xfId="5" applyFont="1" applyBorder="1" applyAlignment="1">
      <alignment horizont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59" xfId="5" applyFont="1" applyFill="1" applyBorder="1" applyAlignment="1">
      <alignment horizontal="center" vertical="center"/>
    </xf>
    <xf numFmtId="0" fontId="5" fillId="2" borderId="96" xfId="3" applyFont="1" applyFill="1" applyBorder="1" applyAlignment="1">
      <alignment horizontal="center" vertical="center" wrapText="1"/>
    </xf>
    <xf numFmtId="0" fontId="5" fillId="2" borderId="97" xfId="3" applyFont="1" applyFill="1" applyBorder="1" applyAlignment="1">
      <alignment horizontal="center" vertical="center" wrapText="1"/>
    </xf>
    <xf numFmtId="0" fontId="5" fillId="2" borderId="103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left" vertical="top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2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5" xfId="4" applyFont="1" applyBorder="1" applyAlignment="1">
      <alignment horizontal="center" vertical="center" wrapText="1"/>
    </xf>
    <xf numFmtId="0" fontId="3" fillId="0" borderId="58" xfId="4" applyFont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8" fillId="2" borderId="59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3" fillId="2" borderId="60" xfId="4" applyFont="1" applyFill="1" applyBorder="1" applyAlignment="1">
      <alignment horizontal="center" vertical="center" wrapText="1"/>
    </xf>
    <xf numFmtId="0" fontId="3" fillId="2" borderId="37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3" fillId="0" borderId="69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5" borderId="4" xfId="4" applyFont="1" applyFill="1" applyBorder="1" applyAlignment="1">
      <alignment horizontal="center" vertical="center" wrapText="1"/>
    </xf>
    <xf numFmtId="0" fontId="3" fillId="5" borderId="5" xfId="4" applyFont="1" applyFill="1" applyBorder="1" applyAlignment="1">
      <alignment horizontal="center" vertical="center"/>
    </xf>
    <xf numFmtId="0" fontId="3" fillId="5" borderId="6" xfId="4" applyFont="1" applyFill="1" applyBorder="1" applyAlignment="1">
      <alignment horizontal="center" vertical="center" wrapText="1"/>
    </xf>
    <xf numFmtId="0" fontId="3" fillId="5" borderId="7" xfId="4" applyFont="1" applyFill="1" applyBorder="1" applyAlignment="1">
      <alignment horizontal="center" vertical="center" wrapText="1"/>
    </xf>
    <xf numFmtId="0" fontId="3" fillId="5" borderId="59" xfId="4" applyFont="1" applyFill="1" applyBorder="1" applyAlignment="1">
      <alignment horizontal="center" vertical="center"/>
    </xf>
    <xf numFmtId="0" fontId="3" fillId="5" borderId="60" xfId="4" applyFont="1" applyFill="1" applyBorder="1" applyAlignment="1">
      <alignment horizontal="center" vertical="top" wrapText="1"/>
    </xf>
    <xf numFmtId="0" fontId="3" fillId="5" borderId="37" xfId="4" applyFont="1" applyFill="1" applyBorder="1" applyAlignment="1">
      <alignment horizontal="center" vertical="top" wrapText="1"/>
    </xf>
    <xf numFmtId="0" fontId="3" fillId="0" borderId="0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left" vertical="center" wrapText="1"/>
    </xf>
    <xf numFmtId="0" fontId="18" fillId="0" borderId="0" xfId="4" applyFont="1" applyBorder="1" applyAlignment="1">
      <alignment horizontal="left" vertical="top" wrapText="1"/>
    </xf>
    <xf numFmtId="0" fontId="18" fillId="0" borderId="3" xfId="4" applyFont="1" applyBorder="1" applyAlignment="1">
      <alignment horizontal="left" vertical="top" wrapText="1"/>
    </xf>
    <xf numFmtId="0" fontId="18" fillId="3" borderId="1" xfId="4" applyFont="1" applyFill="1" applyBorder="1" applyAlignment="1">
      <alignment horizontal="center" vertical="top" wrapText="1"/>
    </xf>
    <xf numFmtId="0" fontId="18" fillId="3" borderId="2" xfId="4" applyFont="1" applyFill="1" applyBorder="1" applyAlignment="1">
      <alignment horizontal="center" vertical="top" wrapText="1"/>
    </xf>
    <xf numFmtId="0" fontId="14" fillId="2" borderId="19" xfId="2" applyFont="1" applyFill="1" applyBorder="1" applyAlignment="1">
      <alignment horizontal="center" vertical="center" wrapText="1"/>
    </xf>
    <xf numFmtId="0" fontId="14" fillId="2" borderId="20" xfId="2" applyFont="1" applyFill="1" applyBorder="1" applyAlignment="1">
      <alignment horizontal="center" vertical="center" wrapText="1"/>
    </xf>
    <xf numFmtId="0" fontId="14" fillId="2" borderId="24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8" fillId="0" borderId="69" xfId="4" applyFont="1" applyBorder="1" applyAlignment="1">
      <alignment horizontal="center" wrapText="1"/>
    </xf>
    <xf numFmtId="0" fontId="18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2" borderId="4" xfId="4" applyFont="1" applyFill="1" applyBorder="1" applyAlignment="1">
      <alignment horizontal="center" vertical="center" wrapText="1"/>
    </xf>
    <xf numFmtId="0" fontId="18" fillId="2" borderId="5" xfId="4" applyFont="1" applyFill="1" applyBorder="1" applyAlignment="1">
      <alignment horizontal="center" vertical="center"/>
    </xf>
    <xf numFmtId="0" fontId="18" fillId="2" borderId="6" xfId="4" applyFont="1" applyFill="1" applyBorder="1" applyAlignment="1">
      <alignment horizontal="center" vertical="center" wrapText="1"/>
    </xf>
    <xf numFmtId="0" fontId="18" fillId="2" borderId="7" xfId="4" applyFont="1" applyFill="1" applyBorder="1" applyAlignment="1">
      <alignment horizontal="center" vertical="center" wrapText="1"/>
    </xf>
    <xf numFmtId="0" fontId="18" fillId="2" borderId="59" xfId="4" applyFont="1" applyFill="1" applyBorder="1" applyAlignment="1">
      <alignment horizontal="center" vertical="center"/>
    </xf>
    <xf numFmtId="0" fontId="18" fillId="0" borderId="69" xfId="4" applyFont="1" applyBorder="1" applyAlignment="1">
      <alignment horizontal="center" vertical="center" wrapText="1"/>
    </xf>
    <xf numFmtId="0" fontId="19" fillId="2" borderId="60" xfId="4" applyFont="1" applyFill="1" applyBorder="1" applyAlignment="1">
      <alignment horizontal="center" vertical="top" wrapText="1"/>
    </xf>
    <xf numFmtId="0" fontId="19" fillId="2" borderId="37" xfId="4" applyFont="1" applyFill="1" applyBorder="1" applyAlignment="1">
      <alignment horizontal="center" vertical="top" wrapText="1"/>
    </xf>
    <xf numFmtId="0" fontId="18" fillId="2" borderId="60" xfId="4" applyFont="1" applyFill="1" applyBorder="1" applyAlignment="1">
      <alignment horizontal="center" vertical="center" wrapText="1"/>
    </xf>
    <xf numFmtId="0" fontId="18" fillId="2" borderId="37" xfId="4" applyFont="1" applyFill="1" applyBorder="1" applyAlignment="1">
      <alignment horizontal="center" vertical="center" wrapText="1"/>
    </xf>
    <xf numFmtId="0" fontId="18" fillId="0" borderId="0" xfId="4" applyFont="1" applyBorder="1" applyAlignment="1">
      <alignment horizontal="left" vertical="center" wrapText="1"/>
    </xf>
    <xf numFmtId="0" fontId="18" fillId="0" borderId="3" xfId="4" applyFont="1" applyBorder="1" applyAlignment="1">
      <alignment horizontal="left" vertical="center" wrapText="1"/>
    </xf>
    <xf numFmtId="0" fontId="18" fillId="3" borderId="1" xfId="4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 wrapText="1"/>
    </xf>
    <xf numFmtId="0" fontId="6" fillId="2" borderId="102" xfId="4" applyFont="1" applyFill="1" applyBorder="1" applyAlignment="1">
      <alignment horizontal="center" vertical="center"/>
    </xf>
    <xf numFmtId="0" fontId="6" fillId="0" borderId="127" xfId="4" applyFont="1" applyBorder="1" applyAlignment="1">
      <alignment horizontal="center" vertical="center" wrapText="1"/>
    </xf>
    <xf numFmtId="0" fontId="6" fillId="0" borderId="99" xfId="4" applyFont="1" applyBorder="1" applyAlignment="1">
      <alignment horizontal="center" vertical="center" wrapText="1"/>
    </xf>
    <xf numFmtId="0" fontId="6" fillId="0" borderId="100" xfId="4" applyFont="1" applyBorder="1" applyAlignment="1">
      <alignment horizontal="center" vertical="center" wrapText="1"/>
    </xf>
    <xf numFmtId="0" fontId="6" fillId="0" borderId="101" xfId="4" applyFont="1" applyBorder="1" applyAlignment="1">
      <alignment horizontal="left" vertical="center" wrapText="1"/>
    </xf>
    <xf numFmtId="0" fontId="6" fillId="0" borderId="3" xfId="4" applyFont="1" applyBorder="1" applyAlignment="1">
      <alignment horizontal="left" vertical="center" wrapText="1"/>
    </xf>
    <xf numFmtId="0" fontId="6" fillId="3" borderId="105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13" fillId="2" borderId="96" xfId="2" applyFont="1" applyFill="1" applyBorder="1" applyAlignment="1">
      <alignment horizontal="center" vertical="center" wrapText="1"/>
    </xf>
    <xf numFmtId="0" fontId="13" fillId="2" borderId="97" xfId="2" applyFont="1" applyFill="1" applyBorder="1" applyAlignment="1">
      <alignment horizontal="center" vertical="center" wrapText="1"/>
    </xf>
    <xf numFmtId="0" fontId="13" fillId="2" borderId="101" xfId="2" applyFont="1" applyFill="1" applyBorder="1" applyAlignment="1">
      <alignment horizontal="center" vertical="center" wrapText="1"/>
    </xf>
    <xf numFmtId="0" fontId="13" fillId="2" borderId="103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left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0" borderId="2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3" fillId="0" borderId="61" xfId="3" applyFont="1" applyBorder="1" applyAlignment="1">
      <alignment horizontal="center" wrapText="1"/>
    </xf>
    <xf numFmtId="0" fontId="4" fillId="0" borderId="62" xfId="3" applyFont="1" applyBorder="1" applyAlignment="1">
      <alignment horizontal="center" vertical="center"/>
    </xf>
    <xf numFmtId="0" fontId="4" fillId="0" borderId="63" xfId="3" applyFont="1" applyBorder="1" applyAlignment="1">
      <alignment horizontal="center" vertical="center"/>
    </xf>
    <xf numFmtId="0" fontId="4" fillId="2" borderId="25" xfId="3" applyFont="1" applyFill="1" applyBorder="1" applyAlignment="1">
      <alignment horizontal="center" vertical="center"/>
    </xf>
    <xf numFmtId="0" fontId="7" fillId="0" borderId="61" xfId="3" applyFont="1" applyBorder="1" applyAlignment="1">
      <alignment horizontal="center" wrapText="1"/>
    </xf>
    <xf numFmtId="0" fontId="8" fillId="0" borderId="0" xfId="3" applyFont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top" wrapText="1"/>
    </xf>
    <xf numFmtId="0" fontId="6" fillId="2" borderId="60" xfId="3" applyFont="1" applyFill="1" applyBorder="1" applyAlignment="1">
      <alignment horizontal="center" vertical="top" wrapText="1"/>
    </xf>
    <xf numFmtId="0" fontId="7" fillId="0" borderId="69" xfId="3" applyFont="1" applyBorder="1" applyAlignment="1">
      <alignment horizontal="center" wrapText="1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2" borderId="59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left" vertical="top" wrapText="1"/>
    </xf>
    <xf numFmtId="0" fontId="6" fillId="2" borderId="60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57" xfId="3" applyFont="1" applyBorder="1" applyAlignment="1">
      <alignment horizontal="center" wrapText="1"/>
    </xf>
    <xf numFmtId="0" fontId="4" fillId="0" borderId="45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0" fontId="4" fillId="2" borderId="59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7" fillId="3" borderId="28" xfId="3" applyFont="1" applyFill="1" applyBorder="1" applyAlignment="1">
      <alignment horizontal="center" vertical="center" wrapText="1"/>
    </xf>
    <xf numFmtId="0" fontId="8" fillId="0" borderId="55" xfId="3" applyFont="1" applyBorder="1" applyAlignment="1">
      <alignment horizontal="left" vertical="center" wrapText="1"/>
    </xf>
    <xf numFmtId="0" fontId="8" fillId="0" borderId="56" xfId="3" applyFont="1" applyBorder="1" applyAlignment="1">
      <alignment horizontal="left" vertical="center" wrapText="1"/>
    </xf>
    <xf numFmtId="0" fontId="7" fillId="0" borderId="90" xfId="3" applyFont="1" applyBorder="1" applyAlignment="1">
      <alignment horizontal="center" wrapText="1"/>
    </xf>
    <xf numFmtId="0" fontId="7" fillId="0" borderId="62" xfId="3" applyFont="1" applyBorder="1" applyAlignment="1">
      <alignment horizontal="center" wrapText="1"/>
    </xf>
    <xf numFmtId="0" fontId="7" fillId="0" borderId="63" xfId="3" applyFont="1" applyBorder="1" applyAlignment="1">
      <alignment horizontal="center" wrapText="1"/>
    </xf>
    <xf numFmtId="0" fontId="7" fillId="2" borderId="89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88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8" fillId="0" borderId="24" xfId="6" applyFont="1" applyBorder="1" applyAlignment="1">
      <alignment horizontal="left" vertical="center" wrapText="1"/>
    </xf>
    <xf numFmtId="0" fontId="8" fillId="0" borderId="3" xfId="6" applyFont="1" applyBorder="1" applyAlignment="1">
      <alignment horizontal="left" vertical="center" wrapText="1"/>
    </xf>
    <xf numFmtId="0" fontId="3" fillId="3" borderId="28" xfId="6" applyFont="1" applyFill="1" applyBorder="1" applyAlignment="1">
      <alignment horizontal="center" vertical="top" wrapText="1"/>
    </xf>
    <xf numFmtId="0" fontId="3" fillId="3" borderId="2" xfId="6" applyFont="1" applyFill="1" applyBorder="1" applyAlignment="1">
      <alignment horizontal="center" vertical="top" wrapText="1"/>
    </xf>
    <xf numFmtId="0" fontId="6" fillId="2" borderId="36" xfId="6" applyFont="1" applyFill="1" applyBorder="1" applyAlignment="1">
      <alignment horizontal="center" vertical="top" wrapText="1"/>
    </xf>
    <xf numFmtId="0" fontId="6" fillId="2" borderId="37" xfId="6" applyFont="1" applyFill="1" applyBorder="1" applyAlignment="1">
      <alignment horizontal="center" vertical="top" wrapText="1"/>
    </xf>
    <xf numFmtId="0" fontId="3" fillId="0" borderId="61" xfId="6" applyFont="1" applyBorder="1" applyAlignment="1">
      <alignment horizontal="center" wrapText="1"/>
    </xf>
    <xf numFmtId="0" fontId="2" fillId="0" borderId="62" xfId="6" applyFont="1" applyBorder="1" applyAlignment="1">
      <alignment horizontal="center" vertical="center"/>
    </xf>
    <xf numFmtId="0" fontId="2" fillId="0" borderId="63" xfId="6" applyFont="1" applyBorder="1" applyAlignment="1">
      <alignment horizontal="center" vertical="center"/>
    </xf>
    <xf numFmtId="0" fontId="3" fillId="2" borderId="4" xfId="6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2" fillId="2" borderId="25" xfId="6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top" wrapText="1"/>
    </xf>
    <xf numFmtId="0" fontId="6" fillId="2" borderId="32" xfId="3" applyFont="1" applyFill="1" applyBorder="1" applyAlignment="1">
      <alignment horizontal="center" vertical="top" wrapText="1"/>
    </xf>
    <xf numFmtId="0" fontId="7" fillId="2" borderId="89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88" xfId="3" applyFont="1" applyFill="1" applyBorder="1" applyAlignment="1">
      <alignment horizontal="center" wrapText="1"/>
    </xf>
    <xf numFmtId="0" fontId="7" fillId="2" borderId="25" xfId="3" applyFont="1" applyFill="1" applyBorder="1" applyAlignment="1">
      <alignment horizontal="center" wrapText="1"/>
    </xf>
    <xf numFmtId="0" fontId="7" fillId="0" borderId="44" xfId="3" applyFont="1" applyBorder="1" applyAlignment="1">
      <alignment horizontal="center" wrapText="1"/>
    </xf>
    <xf numFmtId="0" fontId="7" fillId="0" borderId="45" xfId="3" applyFont="1" applyBorder="1" applyAlignment="1">
      <alignment horizontal="center" wrapText="1"/>
    </xf>
    <xf numFmtId="0" fontId="7" fillId="0" borderId="58" xfId="3" applyFont="1" applyBorder="1" applyAlignment="1">
      <alignment horizontal="center" wrapText="1"/>
    </xf>
    <xf numFmtId="0" fontId="4" fillId="2" borderId="77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 wrapText="1"/>
    </xf>
    <xf numFmtId="0" fontId="8" fillId="2" borderId="59" xfId="3" applyFont="1" applyFill="1" applyBorder="1" applyAlignment="1">
      <alignment horizontal="center" vertical="center"/>
    </xf>
    <xf numFmtId="0" fontId="7" fillId="0" borderId="44" xfId="4" applyFont="1" applyBorder="1" applyAlignment="1">
      <alignment horizontal="center" wrapText="1"/>
    </xf>
    <xf numFmtId="0" fontId="7" fillId="0" borderId="45" xfId="4" applyFont="1" applyBorder="1" applyAlignment="1">
      <alignment horizontal="center" wrapText="1"/>
    </xf>
    <xf numFmtId="0" fontId="7" fillId="0" borderId="58" xfId="4" applyFont="1" applyBorder="1" applyAlignment="1">
      <alignment horizontal="center" wrapText="1"/>
    </xf>
    <xf numFmtId="0" fontId="7" fillId="5" borderId="4" xfId="3" applyFont="1" applyFill="1" applyBorder="1" applyAlignment="1">
      <alignment horizontal="center" vertical="center" wrapText="1"/>
    </xf>
    <xf numFmtId="0" fontId="7" fillId="5" borderId="5" xfId="3" applyFont="1" applyFill="1" applyBorder="1" applyAlignment="1">
      <alignment horizontal="center" vertical="center"/>
    </xf>
    <xf numFmtId="0" fontId="7" fillId="5" borderId="6" xfId="3" applyFont="1" applyFill="1" applyBorder="1" applyAlignment="1">
      <alignment horizontal="center" vertical="center" wrapText="1"/>
    </xf>
    <xf numFmtId="0" fontId="7" fillId="5" borderId="7" xfId="3" applyFont="1" applyFill="1" applyBorder="1" applyAlignment="1">
      <alignment horizontal="center" vertical="center" wrapText="1"/>
    </xf>
    <xf numFmtId="0" fontId="7" fillId="5" borderId="59" xfId="3" applyFont="1" applyFill="1" applyBorder="1" applyAlignment="1">
      <alignment horizontal="center" vertical="center"/>
    </xf>
    <xf numFmtId="0" fontId="6" fillId="5" borderId="60" xfId="3" applyFont="1" applyFill="1" applyBorder="1" applyAlignment="1">
      <alignment horizontal="center" vertical="top" wrapText="1"/>
    </xf>
    <xf numFmtId="0" fontId="6" fillId="5" borderId="37" xfId="3" applyFont="1" applyFill="1" applyBorder="1" applyAlignment="1">
      <alignment horizontal="center" vertical="top" wrapText="1"/>
    </xf>
    <xf numFmtId="0" fontId="8" fillId="0" borderId="0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8" fillId="2" borderId="4" xfId="3" applyFont="1" applyFill="1" applyBorder="1" applyAlignment="1">
      <alignment horizontal="center" vertical="center" wrapText="1"/>
    </xf>
    <xf numFmtId="0" fontId="7" fillId="2" borderId="91" xfId="6" applyFont="1" applyFill="1" applyBorder="1" applyAlignment="1">
      <alignment horizontal="center" wrapText="1"/>
    </xf>
    <xf numFmtId="0" fontId="7" fillId="2" borderId="92" xfId="6" applyFont="1" applyFill="1" applyBorder="1" applyAlignment="1">
      <alignment horizontal="center" vertical="center"/>
    </xf>
    <xf numFmtId="0" fontId="7" fillId="2" borderId="93" xfId="6" applyFont="1" applyFill="1" applyBorder="1" applyAlignment="1">
      <alignment horizontal="center" wrapText="1"/>
    </xf>
    <xf numFmtId="0" fontId="7" fillId="2" borderId="94" xfId="6" applyFont="1" applyFill="1" applyBorder="1" applyAlignment="1">
      <alignment horizontal="center" wrapText="1"/>
    </xf>
    <xf numFmtId="0" fontId="7" fillId="2" borderId="95" xfId="6" applyFont="1" applyFill="1" applyBorder="1" applyAlignment="1">
      <alignment horizontal="center" vertical="center"/>
    </xf>
    <xf numFmtId="0" fontId="6" fillId="2" borderId="60" xfId="6" applyFont="1" applyFill="1" applyBorder="1" applyAlignment="1">
      <alignment horizontal="center" vertical="top" wrapText="1"/>
    </xf>
    <xf numFmtId="0" fontId="3" fillId="0" borderId="0" xfId="6" applyFont="1" applyBorder="1" applyAlignment="1">
      <alignment horizontal="left" vertical="top" wrapText="1"/>
    </xf>
    <xf numFmtId="0" fontId="3" fillId="0" borderId="3" xfId="6" applyFont="1" applyBorder="1" applyAlignment="1">
      <alignment horizontal="left" vertical="top" wrapText="1"/>
    </xf>
    <xf numFmtId="0" fontId="7" fillId="0" borderId="45" xfId="3" applyFont="1" applyBorder="1" applyAlignment="1">
      <alignment horizontal="center" vertical="center"/>
    </xf>
    <xf numFmtId="0" fontId="7" fillId="0" borderId="58" xfId="3" applyFont="1" applyBorder="1" applyAlignment="1">
      <alignment horizontal="center" vertical="center"/>
    </xf>
    <xf numFmtId="0" fontId="3" fillId="3" borderId="1" xfId="6" applyFont="1" applyFill="1" applyBorder="1" applyAlignment="1">
      <alignment horizontal="center" vertical="top" wrapText="1"/>
    </xf>
  </cellXfs>
  <cellStyles count="8">
    <cellStyle name="Normal" xfId="0" builtinId="0"/>
    <cellStyle name="Normal_AREA_CONOC" xfId="3"/>
    <cellStyle name="Normal_AREA_CONOC_1" xfId="6"/>
    <cellStyle name="Normal_Hoja1" xfId="2"/>
    <cellStyle name="Normal_Hoja1_1" xfId="7"/>
    <cellStyle name="Normal_MODALIDAD" xfId="4"/>
    <cellStyle name="Normal_MODALIDAD_1" xfId="5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37"/>
  <sheetViews>
    <sheetView tabSelected="1" zoomScaleNormal="100" workbookViewId="0">
      <selection sqref="A1:B3"/>
    </sheetView>
  </sheetViews>
  <sheetFormatPr baseColWidth="10" defaultRowHeight="15"/>
  <cols>
    <col min="1" max="1" width="10.42578125" customWidth="1"/>
    <col min="2" max="2" width="9.28515625" customWidth="1"/>
    <col min="3" max="3" width="11.28515625" customWidth="1"/>
    <col min="4" max="4" width="8" customWidth="1"/>
    <col min="5" max="5" width="7.85546875" customWidth="1"/>
    <col min="6" max="6" width="8.140625" customWidth="1"/>
    <col min="7" max="9" width="7.28515625" customWidth="1"/>
    <col min="10" max="10" width="7.85546875" customWidth="1"/>
    <col min="11" max="12" width="6.7109375" customWidth="1"/>
    <col min="13" max="13" width="6.42578125" customWidth="1"/>
    <col min="14" max="14" width="6.85546875" customWidth="1"/>
    <col min="15" max="18" width="7.855468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85546875" customWidth="1"/>
    <col min="24" max="24" width="7.28515625" customWidth="1"/>
    <col min="25" max="26" width="7.85546875" customWidth="1"/>
    <col min="27" max="27" width="6.7109375" customWidth="1"/>
    <col min="28" max="28" width="6.42578125" customWidth="1"/>
    <col min="29" max="29" width="7.28515625" customWidth="1"/>
    <col min="30" max="30" width="6.5703125" customWidth="1"/>
    <col min="31" max="32" width="8.85546875" customWidth="1"/>
    <col min="33" max="33" width="8.42578125" customWidth="1"/>
    <col min="34" max="35" width="8.7109375" customWidth="1"/>
    <col min="36" max="36" width="7.85546875" customWidth="1"/>
    <col min="37" max="37" width="8.42578125" customWidth="1"/>
    <col min="38" max="38" width="7.85546875" customWidth="1"/>
    <col min="39" max="56" width="11" customWidth="1"/>
  </cols>
  <sheetData>
    <row r="1" spans="1:9">
      <c r="A1" s="526" t="s">
        <v>8</v>
      </c>
      <c r="B1" s="527"/>
      <c r="C1" s="700" t="s">
        <v>1</v>
      </c>
      <c r="D1" s="701"/>
      <c r="E1" s="701"/>
      <c r="F1" s="701"/>
      <c r="G1" s="701"/>
      <c r="H1" s="702"/>
      <c r="I1" s="1"/>
    </row>
    <row r="2" spans="1:9">
      <c r="A2" s="528"/>
      <c r="B2" s="529"/>
      <c r="C2" s="703" t="s">
        <v>2</v>
      </c>
      <c r="D2" s="704"/>
      <c r="E2" s="705" t="s">
        <v>3</v>
      </c>
      <c r="F2" s="704"/>
      <c r="G2" s="706" t="s">
        <v>4</v>
      </c>
      <c r="H2" s="707"/>
      <c r="I2" s="1"/>
    </row>
    <row r="3" spans="1:9" ht="15.75" thickBot="1">
      <c r="A3" s="530"/>
      <c r="B3" s="531"/>
      <c r="C3" s="2" t="s">
        <v>6</v>
      </c>
      <c r="D3" s="3" t="s">
        <v>7</v>
      </c>
      <c r="E3" s="2" t="s">
        <v>6</v>
      </c>
      <c r="F3" s="3" t="s">
        <v>7</v>
      </c>
      <c r="G3" s="2" t="s">
        <v>6</v>
      </c>
      <c r="H3" s="4" t="s">
        <v>7</v>
      </c>
      <c r="I3" s="1"/>
    </row>
    <row r="4" spans="1:9" ht="15" customHeight="1">
      <c r="A4" s="716" t="s">
        <v>5</v>
      </c>
      <c r="B4" s="717"/>
      <c r="C4" s="5">
        <v>28590.727312399929</v>
      </c>
      <c r="D4" s="6">
        <v>0.67078165020246427</v>
      </c>
      <c r="E4" s="11">
        <v>14032.274231800024</v>
      </c>
      <c r="F4" s="6">
        <v>0.32921834979756015</v>
      </c>
      <c r="G4" s="11">
        <v>42623.001544198909</v>
      </c>
      <c r="H4" s="12">
        <v>1</v>
      </c>
      <c r="I4" s="1"/>
    </row>
    <row r="5" spans="1:9" ht="25.5" customHeight="1">
      <c r="A5" s="718" t="s">
        <v>84</v>
      </c>
      <c r="B5" s="719"/>
      <c r="C5" s="7">
        <v>518.29113639999912</v>
      </c>
      <c r="D5" s="8">
        <v>0.6328341125420448</v>
      </c>
      <c r="E5" s="13">
        <v>300.70886079999957</v>
      </c>
      <c r="F5" s="8">
        <v>0.3671658874579537</v>
      </c>
      <c r="G5" s="13">
        <v>818.99999719999994</v>
      </c>
      <c r="H5" s="14">
        <f>+G5/$G$4</f>
        <v>1.9214977067035482E-2</v>
      </c>
      <c r="I5" s="1"/>
    </row>
    <row r="6" spans="1:9">
      <c r="A6" s="718" t="s">
        <v>85</v>
      </c>
      <c r="B6" s="719"/>
      <c r="C6" s="7">
        <v>28072.436175999897</v>
      </c>
      <c r="D6" s="8">
        <v>0.67152509657331905</v>
      </c>
      <c r="E6" s="13">
        <v>13731.565370999986</v>
      </c>
      <c r="F6" s="8">
        <v>0.32847490342669444</v>
      </c>
      <c r="G6" s="13">
        <v>41804.001546999316</v>
      </c>
      <c r="H6" s="14">
        <f>+G6/$G$4</f>
        <v>0.98078502293297409</v>
      </c>
      <c r="I6" s="1"/>
    </row>
    <row r="7" spans="1:9" ht="15.75" thickBot="1">
      <c r="A7" s="698" t="s">
        <v>0</v>
      </c>
      <c r="B7" s="699"/>
      <c r="C7" s="9">
        <v>28590.727312399929</v>
      </c>
      <c r="D7" s="10">
        <v>0.67078165020246427</v>
      </c>
      <c r="E7" s="15">
        <v>14032.274231800024</v>
      </c>
      <c r="F7" s="10">
        <v>0.32921834979756015</v>
      </c>
      <c r="G7" s="15">
        <v>42623.001544198909</v>
      </c>
      <c r="H7" s="16">
        <v>1</v>
      </c>
      <c r="I7" s="1"/>
    </row>
    <row r="10" spans="1:9" ht="15.75" thickBot="1"/>
    <row r="11" spans="1:9">
      <c r="A11" s="526" t="s">
        <v>33</v>
      </c>
      <c r="B11" s="527"/>
      <c r="C11" s="695" t="s">
        <v>28</v>
      </c>
      <c r="D11" s="696"/>
      <c r="E11" s="696"/>
      <c r="F11" s="697"/>
      <c r="G11" s="47"/>
    </row>
    <row r="12" spans="1:9" ht="36">
      <c r="A12" s="528"/>
      <c r="B12" s="529"/>
      <c r="C12" s="284" t="s">
        <v>24</v>
      </c>
      <c r="D12" s="284" t="s">
        <v>25</v>
      </c>
      <c r="E12" s="284" t="s">
        <v>26</v>
      </c>
      <c r="F12" s="285" t="s">
        <v>27</v>
      </c>
      <c r="G12" s="47"/>
    </row>
    <row r="13" spans="1:9" ht="15" customHeight="1">
      <c r="A13" s="710" t="s">
        <v>22</v>
      </c>
      <c r="B13" s="711"/>
      <c r="C13" s="50">
        <v>0.63546989028476208</v>
      </c>
      <c r="D13" s="82">
        <v>4.6967075920021388E-3</v>
      </c>
      <c r="E13" s="50">
        <v>0.96965119626467444</v>
      </c>
      <c r="F13" s="286">
        <v>42623.001544198909</v>
      </c>
      <c r="G13" s="47"/>
    </row>
    <row r="14" spans="1:9" ht="23.25" customHeight="1">
      <c r="A14" s="714" t="s">
        <v>84</v>
      </c>
      <c r="B14" s="715"/>
      <c r="C14" s="51">
        <v>0.79343373519122595</v>
      </c>
      <c r="D14" s="83">
        <v>3.772299182357737E-2</v>
      </c>
      <c r="E14" s="51">
        <v>1.0795632190118338</v>
      </c>
      <c r="F14" s="287">
        <v>818.99999719999994</v>
      </c>
      <c r="G14" s="47"/>
    </row>
    <row r="15" spans="1:9">
      <c r="A15" s="712" t="s">
        <v>85</v>
      </c>
      <c r="B15" s="713"/>
      <c r="C15" s="52">
        <v>0.63237515332780658</v>
      </c>
      <c r="D15" s="84">
        <v>4.7301602715280732E-3</v>
      </c>
      <c r="E15" s="52">
        <v>0.96712984092183929</v>
      </c>
      <c r="F15" s="288">
        <v>41804.001546999316</v>
      </c>
      <c r="G15" s="47"/>
    </row>
    <row r="16" spans="1:9" ht="15.75" thickBot="1">
      <c r="A16" s="708" t="s">
        <v>0</v>
      </c>
      <c r="B16" s="709"/>
      <c r="C16" s="289">
        <v>0.63546989028476208</v>
      </c>
      <c r="D16" s="290">
        <v>4.6967075920021388E-3</v>
      </c>
      <c r="E16" s="289">
        <v>0.96965119626467444</v>
      </c>
      <c r="F16" s="291">
        <v>42623.001544198909</v>
      </c>
      <c r="G16" s="47"/>
    </row>
    <row r="18" spans="1:17" ht="15.75" thickBot="1"/>
    <row r="19" spans="1:17">
      <c r="A19" s="526" t="s">
        <v>8</v>
      </c>
      <c r="B19" s="527"/>
      <c r="C19" s="547" t="s">
        <v>34</v>
      </c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9"/>
      <c r="Q19" s="47"/>
    </row>
    <row r="20" spans="1:17" ht="27.75" customHeight="1">
      <c r="A20" s="528"/>
      <c r="B20" s="529"/>
      <c r="C20" s="581" t="s">
        <v>35</v>
      </c>
      <c r="D20" s="550"/>
      <c r="E20" s="574" t="s">
        <v>36</v>
      </c>
      <c r="F20" s="550"/>
      <c r="G20" s="574" t="s">
        <v>37</v>
      </c>
      <c r="H20" s="550"/>
      <c r="I20" s="574" t="s">
        <v>38</v>
      </c>
      <c r="J20" s="550"/>
      <c r="K20" s="574" t="s">
        <v>39</v>
      </c>
      <c r="L20" s="550"/>
      <c r="M20" s="574" t="s">
        <v>40</v>
      </c>
      <c r="N20" s="550"/>
      <c r="O20" s="575" t="s">
        <v>20</v>
      </c>
      <c r="P20" s="551"/>
      <c r="Q20" s="47"/>
    </row>
    <row r="21" spans="1:17" ht="15.75" thickBot="1">
      <c r="A21" s="530"/>
      <c r="B21" s="531"/>
      <c r="C21" s="48" t="s">
        <v>6</v>
      </c>
      <c r="D21" s="49" t="s">
        <v>7</v>
      </c>
      <c r="E21" s="48" t="s">
        <v>6</v>
      </c>
      <c r="F21" s="49" t="s">
        <v>7</v>
      </c>
      <c r="G21" s="48" t="s">
        <v>6</v>
      </c>
      <c r="H21" s="49" t="s">
        <v>7</v>
      </c>
      <c r="I21" s="48" t="s">
        <v>6</v>
      </c>
      <c r="J21" s="49" t="s">
        <v>7</v>
      </c>
      <c r="K21" s="48" t="s">
        <v>6</v>
      </c>
      <c r="L21" s="49" t="s">
        <v>7</v>
      </c>
      <c r="M21" s="48" t="s">
        <v>6</v>
      </c>
      <c r="N21" s="49" t="s">
        <v>7</v>
      </c>
      <c r="O21" s="48" t="s">
        <v>6</v>
      </c>
      <c r="P21" s="49" t="s">
        <v>41</v>
      </c>
      <c r="Q21" s="47"/>
    </row>
    <row r="22" spans="1:17" ht="15" customHeight="1">
      <c r="A22" s="673" t="s">
        <v>22</v>
      </c>
      <c r="B22" s="568"/>
      <c r="C22" s="70">
        <v>17095.710697900027</v>
      </c>
      <c r="D22" s="71">
        <v>0.40109119673733523</v>
      </c>
      <c r="E22" s="72">
        <v>2028.1467606999993</v>
      </c>
      <c r="F22" s="71">
        <v>4.7583386603988122E-2</v>
      </c>
      <c r="G22" s="72">
        <v>4872.6582373999927</v>
      </c>
      <c r="H22" s="71">
        <v>0.11431992259736042</v>
      </c>
      <c r="I22" s="72">
        <v>17816.498229000015</v>
      </c>
      <c r="J22" s="71">
        <v>0.41800196099574977</v>
      </c>
      <c r="K22" s="72">
        <v>504.02697549999993</v>
      </c>
      <c r="L22" s="71">
        <v>1.182523419842541E-2</v>
      </c>
      <c r="M22" s="72">
        <v>305.96064369999993</v>
      </c>
      <c r="N22" s="107">
        <v>7.1782988671674599E-3</v>
      </c>
      <c r="O22" s="72">
        <v>42623.001544198909</v>
      </c>
      <c r="P22" s="73">
        <v>1</v>
      </c>
      <c r="Q22" s="47"/>
    </row>
    <row r="23" spans="1:17" ht="21.75" customHeight="1">
      <c r="A23" s="665" t="s">
        <v>84</v>
      </c>
      <c r="B23" s="566"/>
      <c r="C23" s="74">
        <v>324.34585189999956</v>
      </c>
      <c r="D23" s="75">
        <v>0.39602668255051804</v>
      </c>
      <c r="E23" s="76">
        <v>37.503404700000004</v>
      </c>
      <c r="F23" s="75">
        <v>4.5791703086955772E-2</v>
      </c>
      <c r="G23" s="76">
        <v>97.774695400000013</v>
      </c>
      <c r="H23" s="75">
        <v>0.11938302287456957</v>
      </c>
      <c r="I23" s="76">
        <v>340.38489799999951</v>
      </c>
      <c r="J23" s="75">
        <v>0.41561037748926566</v>
      </c>
      <c r="K23" s="76">
        <v>10.313043500000001</v>
      </c>
      <c r="L23" s="75">
        <v>1.2592238748789097E-2</v>
      </c>
      <c r="M23" s="76">
        <v>8.6781037000000012</v>
      </c>
      <c r="N23" s="108">
        <v>1.0595975249900772E-2</v>
      </c>
      <c r="O23" s="76">
        <v>818.99999719999994</v>
      </c>
      <c r="P23" s="77">
        <f>+O23/$O$22</f>
        <v>1.9214977067035482E-2</v>
      </c>
      <c r="Q23" s="47"/>
    </row>
    <row r="24" spans="1:17">
      <c r="A24" s="665" t="s">
        <v>85</v>
      </c>
      <c r="B24" s="566"/>
      <c r="C24" s="74">
        <v>16771.364845999997</v>
      </c>
      <c r="D24" s="75">
        <v>0.40119041779156767</v>
      </c>
      <c r="E24" s="76">
        <v>1990.6433559999987</v>
      </c>
      <c r="F24" s="75">
        <v>4.7618488238786477E-2</v>
      </c>
      <c r="G24" s="76">
        <v>4774.8835419999978</v>
      </c>
      <c r="H24" s="75">
        <v>0.11422072924362758</v>
      </c>
      <c r="I24" s="76">
        <v>17476.113330999993</v>
      </c>
      <c r="J24" s="75">
        <v>0.41804881552671425</v>
      </c>
      <c r="K24" s="76">
        <v>493.71393199999994</v>
      </c>
      <c r="L24" s="75">
        <v>1.1810207485638147E-2</v>
      </c>
      <c r="M24" s="76">
        <v>297.28253999999998</v>
      </c>
      <c r="N24" s="108">
        <v>7.1113417136819254E-3</v>
      </c>
      <c r="O24" s="76">
        <v>41804.001546999316</v>
      </c>
      <c r="P24" s="77">
        <f>+O24/$O$22</f>
        <v>0.98078502293297409</v>
      </c>
      <c r="Q24" s="47"/>
    </row>
    <row r="25" spans="1:17" ht="15.75" thickBot="1">
      <c r="A25" s="722" t="s">
        <v>0</v>
      </c>
      <c r="B25" s="723"/>
      <c r="C25" s="78">
        <v>17095.710697900027</v>
      </c>
      <c r="D25" s="79">
        <v>0.40109119673733523</v>
      </c>
      <c r="E25" s="80">
        <v>2028.1467606999993</v>
      </c>
      <c r="F25" s="79">
        <v>4.7583386603988122E-2</v>
      </c>
      <c r="G25" s="80">
        <v>4872.6582373999927</v>
      </c>
      <c r="H25" s="79">
        <v>0.11431992259736042</v>
      </c>
      <c r="I25" s="80">
        <v>17816.498229000015</v>
      </c>
      <c r="J25" s="79">
        <v>0.41800196099574977</v>
      </c>
      <c r="K25" s="80">
        <v>504.02697549999993</v>
      </c>
      <c r="L25" s="79">
        <v>1.182523419842541E-2</v>
      </c>
      <c r="M25" s="80">
        <v>305.96064369999993</v>
      </c>
      <c r="N25" s="222">
        <v>7.1782988671674599E-3</v>
      </c>
      <c r="O25" s="80">
        <v>42623.001544198909</v>
      </c>
      <c r="P25" s="81">
        <v>1</v>
      </c>
      <c r="Q25" s="47"/>
    </row>
    <row r="29" spans="1:17" ht="15.75" customHeight="1" thickBot="1">
      <c r="A29" s="729" t="s">
        <v>42</v>
      </c>
      <c r="B29" s="729"/>
      <c r="C29" s="729"/>
      <c r="D29" s="729"/>
    </row>
    <row r="30" spans="1:17" ht="37.5" thickBot="1">
      <c r="A30" s="526" t="s">
        <v>51</v>
      </c>
      <c r="B30" s="527"/>
      <c r="C30" s="86" t="s">
        <v>21</v>
      </c>
      <c r="D30" s="720" t="s">
        <v>20</v>
      </c>
    </row>
    <row r="31" spans="1:17" ht="15.75" thickBot="1">
      <c r="A31" s="528"/>
      <c r="B31" s="529"/>
      <c r="C31" s="87" t="s">
        <v>22</v>
      </c>
      <c r="D31" s="721"/>
    </row>
    <row r="32" spans="1:17" ht="15" customHeight="1">
      <c r="A32" s="88" t="s">
        <v>43</v>
      </c>
      <c r="B32" s="89" t="s">
        <v>6</v>
      </c>
      <c r="C32" s="92">
        <v>41148.809509698993</v>
      </c>
      <c r="D32" s="93">
        <v>41148.809509698993</v>
      </c>
    </row>
    <row r="33" spans="1:4" ht="15.75" thickBot="1">
      <c r="A33" s="724" t="s">
        <v>546</v>
      </c>
      <c r="B33" s="725"/>
      <c r="C33" s="94">
        <v>0.96793502434099266</v>
      </c>
      <c r="D33" s="90"/>
    </row>
    <row r="34" spans="1:4" ht="24.75" customHeight="1">
      <c r="A34" s="88" t="s">
        <v>44</v>
      </c>
      <c r="B34" s="89" t="s">
        <v>6</v>
      </c>
      <c r="C34" s="95">
        <v>145.89557400000001</v>
      </c>
      <c r="D34" s="93">
        <v>145.89557400000001</v>
      </c>
    </row>
    <row r="35" spans="1:4" ht="15.75" customHeight="1" thickBot="1">
      <c r="A35" s="724" t="s">
        <v>546</v>
      </c>
      <c r="B35" s="725"/>
      <c r="C35" s="94">
        <v>3.4318717273618183E-3</v>
      </c>
      <c r="D35" s="90"/>
    </row>
    <row r="36" spans="1:4" ht="39" customHeight="1">
      <c r="A36" s="88" t="s">
        <v>45</v>
      </c>
      <c r="B36" s="89" t="s">
        <v>6</v>
      </c>
      <c r="C36" s="95">
        <v>64.440196</v>
      </c>
      <c r="D36" s="93">
        <v>64.440196</v>
      </c>
    </row>
    <row r="37" spans="1:4" ht="15.75" customHeight="1" thickBot="1">
      <c r="A37" s="724" t="s">
        <v>546</v>
      </c>
      <c r="B37" s="725"/>
      <c r="C37" s="96">
        <v>1.5158135418011662E-3</v>
      </c>
      <c r="D37" s="91"/>
    </row>
    <row r="38" spans="1:4" ht="49.5" customHeight="1">
      <c r="A38" s="88" t="s">
        <v>46</v>
      </c>
      <c r="B38" s="89" t="s">
        <v>6</v>
      </c>
      <c r="C38" s="95">
        <v>1051.1377844999997</v>
      </c>
      <c r="D38" s="93">
        <v>1051.1377844999997</v>
      </c>
    </row>
    <row r="39" spans="1:4" ht="15.75" customHeight="1" thickBot="1">
      <c r="A39" s="724" t="s">
        <v>546</v>
      </c>
      <c r="B39" s="725"/>
      <c r="C39" s="94">
        <v>2.4725698972796039E-2</v>
      </c>
      <c r="D39" s="90"/>
    </row>
    <row r="40" spans="1:4" ht="41.25" customHeight="1">
      <c r="A40" s="88" t="s">
        <v>47</v>
      </c>
      <c r="B40" s="89" t="s">
        <v>6</v>
      </c>
      <c r="C40" s="95">
        <v>40.015129999999999</v>
      </c>
      <c r="D40" s="93">
        <v>40.015129999999999</v>
      </c>
    </row>
    <row r="41" spans="1:4" ht="15.75" customHeight="1" thickBot="1">
      <c r="A41" s="724" t="s">
        <v>546</v>
      </c>
      <c r="B41" s="725"/>
      <c r="C41" s="94">
        <v>9.412677132598123E-4</v>
      </c>
      <c r="D41" s="90"/>
    </row>
    <row r="42" spans="1:4">
      <c r="A42" s="88" t="s">
        <v>48</v>
      </c>
      <c r="B42" s="89" t="s">
        <v>6</v>
      </c>
      <c r="C42" s="95">
        <v>20.007565</v>
      </c>
      <c r="D42" s="93">
        <v>20.007565</v>
      </c>
    </row>
    <row r="43" spans="1:4" ht="15.75" customHeight="1" thickBot="1">
      <c r="A43" s="724" t="s">
        <v>546</v>
      </c>
      <c r="B43" s="725"/>
      <c r="C43" s="94">
        <v>4.7063385662990615E-4</v>
      </c>
      <c r="D43" s="90"/>
    </row>
    <row r="44" spans="1:4" ht="26.25" customHeight="1">
      <c r="A44" s="88" t="s">
        <v>49</v>
      </c>
      <c r="B44" s="89" t="s">
        <v>6</v>
      </c>
      <c r="C44" s="95">
        <v>20.007565</v>
      </c>
      <c r="D44" s="93">
        <v>20.007565</v>
      </c>
    </row>
    <row r="45" spans="1:4" ht="15.75" customHeight="1" thickBot="1">
      <c r="A45" s="724" t="s">
        <v>546</v>
      </c>
      <c r="B45" s="725"/>
      <c r="C45" s="94">
        <v>4.7063385662990615E-4</v>
      </c>
      <c r="D45" s="90"/>
    </row>
    <row r="46" spans="1:4" ht="63.75" customHeight="1">
      <c r="A46" s="88" t="s">
        <v>50</v>
      </c>
      <c r="B46" s="89" t="s">
        <v>6</v>
      </c>
      <c r="C46" s="95">
        <v>21.640965000000001</v>
      </c>
      <c r="D46" s="93">
        <v>21.640965000000001</v>
      </c>
    </row>
    <row r="47" spans="1:4" ht="15.75" customHeight="1" thickBot="1">
      <c r="A47" s="724" t="s">
        <v>546</v>
      </c>
      <c r="B47" s="725"/>
      <c r="C47" s="94">
        <v>5.0905599052872329E-4</v>
      </c>
      <c r="D47" s="90"/>
    </row>
    <row r="48" spans="1:4" ht="15.75" thickBot="1">
      <c r="A48" s="727" t="s">
        <v>20</v>
      </c>
      <c r="B48" s="728"/>
      <c r="C48" s="97">
        <v>42511.954289198991</v>
      </c>
      <c r="D48" s="98">
        <v>42511.954289198991</v>
      </c>
    </row>
    <row r="49" spans="1:21">
      <c r="A49" s="726" t="s">
        <v>52</v>
      </c>
      <c r="B49" s="726"/>
      <c r="C49" s="726"/>
      <c r="D49" s="726"/>
      <c r="E49" s="85"/>
    </row>
    <row r="50" spans="1:21">
      <c r="A50" s="99"/>
      <c r="B50" s="100"/>
      <c r="C50" s="100"/>
      <c r="D50" s="100"/>
      <c r="E50" s="100"/>
    </row>
    <row r="52" spans="1:21" ht="15.75" thickBot="1"/>
    <row r="53" spans="1:21">
      <c r="A53" s="526" t="s">
        <v>8</v>
      </c>
      <c r="B53" s="527"/>
      <c r="C53" s="547" t="s">
        <v>53</v>
      </c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9"/>
      <c r="U53" s="47"/>
    </row>
    <row r="54" spans="1:21" ht="42" customHeight="1">
      <c r="A54" s="528"/>
      <c r="B54" s="529"/>
      <c r="C54" s="581" t="s">
        <v>44</v>
      </c>
      <c r="D54" s="550"/>
      <c r="E54" s="574" t="s">
        <v>45</v>
      </c>
      <c r="F54" s="550"/>
      <c r="G54" s="574" t="s">
        <v>46</v>
      </c>
      <c r="H54" s="550"/>
      <c r="I54" s="574" t="s">
        <v>47</v>
      </c>
      <c r="J54" s="550"/>
      <c r="K54" s="574" t="s">
        <v>48</v>
      </c>
      <c r="L54" s="550"/>
      <c r="M54" s="574" t="s">
        <v>49</v>
      </c>
      <c r="N54" s="550"/>
      <c r="O54" s="574" t="s">
        <v>50</v>
      </c>
      <c r="P54" s="550"/>
      <c r="Q54" s="574" t="s">
        <v>54</v>
      </c>
      <c r="R54" s="550"/>
      <c r="S54" s="575" t="s">
        <v>20</v>
      </c>
      <c r="T54" s="551"/>
      <c r="U54" s="47"/>
    </row>
    <row r="55" spans="1:21" ht="15.75" thickBot="1">
      <c r="A55" s="530"/>
      <c r="B55" s="531"/>
      <c r="C55" s="101" t="s">
        <v>6</v>
      </c>
      <c r="D55" s="102" t="s">
        <v>7</v>
      </c>
      <c r="E55" s="101" t="s">
        <v>6</v>
      </c>
      <c r="F55" s="102" t="s">
        <v>7</v>
      </c>
      <c r="G55" s="101" t="s">
        <v>6</v>
      </c>
      <c r="H55" s="102" t="s">
        <v>7</v>
      </c>
      <c r="I55" s="101" t="s">
        <v>6</v>
      </c>
      <c r="J55" s="102" t="s">
        <v>7</v>
      </c>
      <c r="K55" s="101" t="s">
        <v>6</v>
      </c>
      <c r="L55" s="102" t="s">
        <v>7</v>
      </c>
      <c r="M55" s="101" t="s">
        <v>6</v>
      </c>
      <c r="N55" s="102" t="s">
        <v>7</v>
      </c>
      <c r="O55" s="101" t="s">
        <v>6</v>
      </c>
      <c r="P55" s="102" t="s">
        <v>7</v>
      </c>
      <c r="Q55" s="101" t="s">
        <v>6</v>
      </c>
      <c r="R55" s="102" t="s">
        <v>7</v>
      </c>
      <c r="S55" s="101" t="s">
        <v>6</v>
      </c>
      <c r="T55" s="114" t="s">
        <v>41</v>
      </c>
      <c r="U55" s="47"/>
    </row>
    <row r="56" spans="1:21" ht="15" customHeight="1">
      <c r="A56" s="673" t="s">
        <v>22</v>
      </c>
      <c r="B56" s="568"/>
      <c r="C56" s="70">
        <v>145.89557400000001</v>
      </c>
      <c r="D56" s="107">
        <v>9.8966464738417415E-2</v>
      </c>
      <c r="E56" s="72">
        <v>64.440196</v>
      </c>
      <c r="F56" s="107">
        <v>4.3712212854179568E-2</v>
      </c>
      <c r="G56" s="72">
        <v>1051.1377844999997</v>
      </c>
      <c r="H56" s="107">
        <v>0.71302636284865928</v>
      </c>
      <c r="I56" s="72">
        <v>40.015129999999999</v>
      </c>
      <c r="J56" s="107">
        <v>2.7143770325398556E-2</v>
      </c>
      <c r="K56" s="72">
        <v>20.007565</v>
      </c>
      <c r="L56" s="107">
        <v>1.3571885162699278E-2</v>
      </c>
      <c r="M56" s="72">
        <v>20.007565</v>
      </c>
      <c r="N56" s="107">
        <v>1.3571885162699278E-2</v>
      </c>
      <c r="O56" s="72">
        <v>21.640965000000001</v>
      </c>
      <c r="P56" s="107">
        <v>1.4679881924161904E-2</v>
      </c>
      <c r="Q56" s="72">
        <v>111.04725500000001</v>
      </c>
      <c r="R56" s="107">
        <v>7.5327536983785054E-2</v>
      </c>
      <c r="S56" s="72">
        <v>1474.1920344999992</v>
      </c>
      <c r="T56" s="111">
        <v>1</v>
      </c>
      <c r="U56" s="47"/>
    </row>
    <row r="57" spans="1:21" ht="21.75" customHeight="1">
      <c r="A57" s="665" t="s">
        <v>84</v>
      </c>
      <c r="B57" s="566"/>
      <c r="C57" s="74">
        <v>0</v>
      </c>
      <c r="D57" s="108">
        <v>0</v>
      </c>
      <c r="E57" s="76">
        <v>0</v>
      </c>
      <c r="F57" s="108">
        <v>0</v>
      </c>
      <c r="G57" s="76">
        <v>6.8630434999999999</v>
      </c>
      <c r="H57" s="108">
        <v>0.49865740088665705</v>
      </c>
      <c r="I57" s="76">
        <v>0</v>
      </c>
      <c r="J57" s="108">
        <v>0</v>
      </c>
      <c r="K57" s="76">
        <v>0</v>
      </c>
      <c r="L57" s="108">
        <v>0</v>
      </c>
      <c r="M57" s="76">
        <v>0</v>
      </c>
      <c r="N57" s="108">
        <v>0</v>
      </c>
      <c r="O57" s="76">
        <v>0</v>
      </c>
      <c r="P57" s="108">
        <v>0</v>
      </c>
      <c r="Q57" s="76">
        <v>6.9</v>
      </c>
      <c r="R57" s="108">
        <v>0.50134259911334289</v>
      </c>
      <c r="S57" s="76">
        <v>13.763043500000002</v>
      </c>
      <c r="T57" s="112">
        <f>+S57/$S$56</f>
        <v>9.3359909549830151E-3</v>
      </c>
      <c r="U57" s="47"/>
    </row>
    <row r="58" spans="1:21" ht="15" customHeight="1">
      <c r="A58" s="665" t="s">
        <v>85</v>
      </c>
      <c r="B58" s="566"/>
      <c r="C58" s="74">
        <v>145.89557400000001</v>
      </c>
      <c r="D58" s="108">
        <v>9.9899122038176594E-2</v>
      </c>
      <c r="E58" s="76">
        <v>64.440196</v>
      </c>
      <c r="F58" s="108">
        <v>4.412415557149129E-2</v>
      </c>
      <c r="G58" s="76">
        <v>1044.2747409999997</v>
      </c>
      <c r="H58" s="108">
        <v>0.71504657017590023</v>
      </c>
      <c r="I58" s="76">
        <v>40.015129999999999</v>
      </c>
      <c r="J58" s="108">
        <v>2.7399572486301066E-2</v>
      </c>
      <c r="K58" s="76">
        <v>20.007565</v>
      </c>
      <c r="L58" s="108">
        <v>1.3699786243150533E-2</v>
      </c>
      <c r="M58" s="76">
        <v>20.007565</v>
      </c>
      <c r="N58" s="108">
        <v>1.3699786243150533E-2</v>
      </c>
      <c r="O58" s="76">
        <v>21.640965000000001</v>
      </c>
      <c r="P58" s="108">
        <v>1.4818224736268617E-2</v>
      </c>
      <c r="Q58" s="76">
        <v>104.147255</v>
      </c>
      <c r="R58" s="108">
        <v>7.1312782505561806E-2</v>
      </c>
      <c r="S58" s="76">
        <v>1460.4289909999989</v>
      </c>
      <c r="T58" s="112">
        <f>+S58/$S$56</f>
        <v>0.99066400904501672</v>
      </c>
      <c r="U58" s="47"/>
    </row>
    <row r="59" spans="1:21" ht="15.75" thickBot="1">
      <c r="A59" s="662" t="s">
        <v>0</v>
      </c>
      <c r="B59" s="612"/>
      <c r="C59" s="103">
        <v>145.89557400000001</v>
      </c>
      <c r="D59" s="109">
        <v>9.8966464738417415E-2</v>
      </c>
      <c r="E59" s="105">
        <v>64.440196</v>
      </c>
      <c r="F59" s="109">
        <v>4.3712212854179568E-2</v>
      </c>
      <c r="G59" s="105">
        <v>1051.1377844999997</v>
      </c>
      <c r="H59" s="109">
        <v>0.71302636284865928</v>
      </c>
      <c r="I59" s="105">
        <v>40.015129999999999</v>
      </c>
      <c r="J59" s="109">
        <v>2.7143770325398556E-2</v>
      </c>
      <c r="K59" s="105">
        <v>20.007565</v>
      </c>
      <c r="L59" s="109">
        <v>1.3571885162699278E-2</v>
      </c>
      <c r="M59" s="105">
        <v>20.007565</v>
      </c>
      <c r="N59" s="109">
        <v>1.3571885162699278E-2</v>
      </c>
      <c r="O59" s="105">
        <v>21.640965000000001</v>
      </c>
      <c r="P59" s="109">
        <v>1.4679881924161904E-2</v>
      </c>
      <c r="Q59" s="105">
        <v>111.04725500000001</v>
      </c>
      <c r="R59" s="109">
        <v>7.5327536983785054E-2</v>
      </c>
      <c r="S59" s="105">
        <v>1474.1920344999992</v>
      </c>
      <c r="T59" s="115">
        <v>1</v>
      </c>
      <c r="U59" s="47"/>
    </row>
    <row r="62" spans="1:21" ht="15.75" thickBot="1"/>
    <row r="63" spans="1:21">
      <c r="A63" s="526" t="s">
        <v>8</v>
      </c>
      <c r="B63" s="527"/>
      <c r="C63" s="547" t="s">
        <v>57</v>
      </c>
      <c r="D63" s="548"/>
      <c r="E63" s="548"/>
      <c r="F63" s="548"/>
      <c r="G63" s="548"/>
      <c r="H63" s="549"/>
      <c r="I63" s="47"/>
    </row>
    <row r="64" spans="1:21" ht="29.25" customHeight="1">
      <c r="A64" s="528"/>
      <c r="B64" s="529"/>
      <c r="C64" s="543" t="s">
        <v>58</v>
      </c>
      <c r="D64" s="550"/>
      <c r="E64" s="536" t="s">
        <v>59</v>
      </c>
      <c r="F64" s="550"/>
      <c r="G64" s="538" t="s">
        <v>20</v>
      </c>
      <c r="H64" s="551"/>
      <c r="I64" s="47"/>
    </row>
    <row r="65" spans="1:9" ht="15.75" thickBot="1">
      <c r="A65" s="530"/>
      <c r="B65" s="531"/>
      <c r="C65" s="101" t="s">
        <v>6</v>
      </c>
      <c r="D65" s="102" t="s">
        <v>7</v>
      </c>
      <c r="E65" s="101" t="s">
        <v>6</v>
      </c>
      <c r="F65" s="102" t="s">
        <v>7</v>
      </c>
      <c r="G65" s="101" t="s">
        <v>6</v>
      </c>
      <c r="H65" s="114" t="s">
        <v>41</v>
      </c>
      <c r="I65" s="47"/>
    </row>
    <row r="66" spans="1:9" ht="15" customHeight="1">
      <c r="A66" s="673" t="s">
        <v>22</v>
      </c>
      <c r="B66" s="568"/>
      <c r="C66" s="70">
        <v>12308.942108300003</v>
      </c>
      <c r="D66" s="71">
        <v>0.2887863750171597</v>
      </c>
      <c r="E66" s="72">
        <v>30314.059435899933</v>
      </c>
      <c r="F66" s="71">
        <v>0.71121362498286445</v>
      </c>
      <c r="G66" s="72">
        <v>42623.001544198909</v>
      </c>
      <c r="H66" s="73">
        <v>1</v>
      </c>
      <c r="I66" s="47"/>
    </row>
    <row r="67" spans="1:9" ht="23.25" customHeight="1">
      <c r="A67" s="665" t="s">
        <v>84</v>
      </c>
      <c r="B67" s="566"/>
      <c r="C67" s="74">
        <v>155.19098629999993</v>
      </c>
      <c r="D67" s="75">
        <v>0.18948838440850721</v>
      </c>
      <c r="E67" s="76">
        <v>663.80901089999975</v>
      </c>
      <c r="F67" s="75">
        <v>0.81051161559149254</v>
      </c>
      <c r="G67" s="76">
        <v>818.99999719999994</v>
      </c>
      <c r="H67" s="77">
        <f>+G67/$G$66</f>
        <v>1.9214977067035482E-2</v>
      </c>
      <c r="I67" s="47"/>
    </row>
    <row r="68" spans="1:9" ht="15" customHeight="1">
      <c r="A68" s="665" t="s">
        <v>85</v>
      </c>
      <c r="B68" s="566"/>
      <c r="C68" s="74">
        <v>12153.751121999987</v>
      </c>
      <c r="D68" s="75">
        <v>0.2907317642387845</v>
      </c>
      <c r="E68" s="76">
        <v>29650.250424999871</v>
      </c>
      <c r="F68" s="75">
        <v>0.70926823576122844</v>
      </c>
      <c r="G68" s="76">
        <v>41804.001546999316</v>
      </c>
      <c r="H68" s="77">
        <f>+G68/$G$66</f>
        <v>0.98078502293297409</v>
      </c>
      <c r="I68" s="47"/>
    </row>
    <row r="69" spans="1:9" ht="15.75" thickBot="1">
      <c r="A69" s="662" t="s">
        <v>0</v>
      </c>
      <c r="B69" s="612"/>
      <c r="C69" s="103">
        <v>12308.942108300003</v>
      </c>
      <c r="D69" s="104">
        <v>0.2887863750171597</v>
      </c>
      <c r="E69" s="105">
        <v>30314.059435899933</v>
      </c>
      <c r="F69" s="104">
        <v>0.71121362498286445</v>
      </c>
      <c r="G69" s="105">
        <v>42623.001544198909</v>
      </c>
      <c r="H69" s="106">
        <v>1</v>
      </c>
      <c r="I69" s="47"/>
    </row>
    <row r="72" spans="1:9" ht="15.75" thickBot="1"/>
    <row r="73" spans="1:9">
      <c r="A73" s="526" t="s">
        <v>8</v>
      </c>
      <c r="B73" s="527"/>
      <c r="C73" s="547" t="s">
        <v>60</v>
      </c>
      <c r="D73" s="548"/>
      <c r="E73" s="548"/>
      <c r="F73" s="548"/>
      <c r="G73" s="548"/>
      <c r="H73" s="549"/>
      <c r="I73" s="47"/>
    </row>
    <row r="74" spans="1:9" ht="25.5" customHeight="1">
      <c r="A74" s="528"/>
      <c r="B74" s="529"/>
      <c r="C74" s="581" t="s">
        <v>61</v>
      </c>
      <c r="D74" s="550"/>
      <c r="E74" s="574" t="s">
        <v>62</v>
      </c>
      <c r="F74" s="550"/>
      <c r="G74" s="575" t="s">
        <v>20</v>
      </c>
      <c r="H74" s="551"/>
      <c r="I74" s="47"/>
    </row>
    <row r="75" spans="1:9" ht="15.75" thickBot="1">
      <c r="A75" s="530"/>
      <c r="B75" s="531"/>
      <c r="C75" s="48" t="s">
        <v>6</v>
      </c>
      <c r="D75" s="49" t="s">
        <v>7</v>
      </c>
      <c r="E75" s="49" t="s">
        <v>6</v>
      </c>
      <c r="F75" s="49" t="s">
        <v>7</v>
      </c>
      <c r="G75" s="49" t="s">
        <v>6</v>
      </c>
      <c r="H75" s="69" t="s">
        <v>41</v>
      </c>
      <c r="I75" s="47"/>
    </row>
    <row r="76" spans="1:9" ht="15" customHeight="1">
      <c r="A76" s="673" t="s">
        <v>22</v>
      </c>
      <c r="B76" s="568"/>
      <c r="C76" s="70">
        <v>30486.032417399932</v>
      </c>
      <c r="D76" s="71">
        <v>0.71524837090102011</v>
      </c>
      <c r="E76" s="72">
        <v>12136.969126800004</v>
      </c>
      <c r="F76" s="71">
        <v>0.28475162909900403</v>
      </c>
      <c r="G76" s="72">
        <v>42623.001544198909</v>
      </c>
      <c r="H76" s="73">
        <v>1</v>
      </c>
      <c r="I76" s="47"/>
    </row>
    <row r="77" spans="1:9" ht="22.5" customHeight="1">
      <c r="A77" s="665" t="s">
        <v>84</v>
      </c>
      <c r="B77" s="566"/>
      <c r="C77" s="74">
        <v>667.22205439999982</v>
      </c>
      <c r="D77" s="75">
        <v>0.81467894588657019</v>
      </c>
      <c r="E77" s="76">
        <v>151.77794279999995</v>
      </c>
      <c r="F77" s="75">
        <v>0.1853210541134297</v>
      </c>
      <c r="G77" s="76">
        <v>818.99999719999994</v>
      </c>
      <c r="H77" s="77">
        <f>+G77/$G$76</f>
        <v>1.9214977067035482E-2</v>
      </c>
      <c r="I77" s="47"/>
    </row>
    <row r="78" spans="1:9">
      <c r="A78" s="665" t="s">
        <v>85</v>
      </c>
      <c r="B78" s="566"/>
      <c r="C78" s="74">
        <v>29818.810362999873</v>
      </c>
      <c r="D78" s="75">
        <v>0.71330038416239272</v>
      </c>
      <c r="E78" s="76">
        <v>11985.191183999988</v>
      </c>
      <c r="F78" s="75">
        <v>0.28669961583762027</v>
      </c>
      <c r="G78" s="76">
        <v>41804.001546999316</v>
      </c>
      <c r="H78" s="77">
        <f>+G78/$G$76</f>
        <v>0.98078502293297409</v>
      </c>
      <c r="I78" s="47"/>
    </row>
    <row r="79" spans="1:9" ht="15.75" thickBot="1">
      <c r="A79" s="662" t="s">
        <v>0</v>
      </c>
      <c r="B79" s="612"/>
      <c r="C79" s="103">
        <v>30486.032417399932</v>
      </c>
      <c r="D79" s="104">
        <v>0.71524837090102011</v>
      </c>
      <c r="E79" s="105">
        <v>12136.969126800004</v>
      </c>
      <c r="F79" s="104">
        <v>0.28475162909900403</v>
      </c>
      <c r="G79" s="105">
        <v>42623.001544198909</v>
      </c>
      <c r="H79" s="106">
        <v>1</v>
      </c>
      <c r="I79" s="47"/>
    </row>
    <row r="82" spans="1:10" ht="15.75" thickBot="1"/>
    <row r="83" spans="1:10">
      <c r="A83" s="526" t="s">
        <v>8</v>
      </c>
      <c r="B83" s="527"/>
      <c r="C83" s="689" t="s">
        <v>63</v>
      </c>
      <c r="D83" s="690"/>
      <c r="E83" s="690"/>
      <c r="F83" s="690"/>
      <c r="G83" s="690"/>
      <c r="H83" s="690"/>
      <c r="I83" s="690"/>
      <c r="J83" s="691"/>
    </row>
    <row r="84" spans="1:10">
      <c r="A84" s="528"/>
      <c r="B84" s="529"/>
      <c r="C84" s="692" t="s">
        <v>64</v>
      </c>
      <c r="D84" s="680"/>
      <c r="E84" s="679" t="s">
        <v>65</v>
      </c>
      <c r="F84" s="680"/>
      <c r="G84" s="679" t="s">
        <v>66</v>
      </c>
      <c r="H84" s="680"/>
      <c r="I84" s="681" t="s">
        <v>20</v>
      </c>
      <c r="J84" s="682"/>
    </row>
    <row r="85" spans="1:10" ht="15.75" thickBot="1">
      <c r="A85" s="530"/>
      <c r="B85" s="531"/>
      <c r="C85" s="48" t="s">
        <v>6</v>
      </c>
      <c r="D85" s="49" t="s">
        <v>7</v>
      </c>
      <c r="E85" s="48" t="s">
        <v>6</v>
      </c>
      <c r="F85" s="49" t="s">
        <v>7</v>
      </c>
      <c r="G85" s="48" t="s">
        <v>6</v>
      </c>
      <c r="H85" s="49" t="s">
        <v>7</v>
      </c>
      <c r="I85" s="48" t="s">
        <v>6</v>
      </c>
      <c r="J85" s="49" t="s">
        <v>41</v>
      </c>
    </row>
    <row r="86" spans="1:10">
      <c r="A86" s="693" t="s">
        <v>22</v>
      </c>
      <c r="B86" s="694"/>
      <c r="C86" s="21">
        <v>4060.9374175999951</v>
      </c>
      <c r="D86" s="22">
        <v>0.33459238259351898</v>
      </c>
      <c r="E86" s="23">
        <v>7422.0596240999821</v>
      </c>
      <c r="F86" s="22">
        <v>0.61152496529888256</v>
      </c>
      <c r="G86" s="23">
        <v>653.97208510000007</v>
      </c>
      <c r="H86" s="22">
        <v>5.3882652107596185E-2</v>
      </c>
      <c r="I86" s="23">
        <v>12136.969126800004</v>
      </c>
      <c r="J86" s="24">
        <v>1</v>
      </c>
    </row>
    <row r="87" spans="1:10" ht="21" customHeight="1">
      <c r="A87" s="687" t="s">
        <v>84</v>
      </c>
      <c r="B87" s="688"/>
      <c r="C87" s="25">
        <v>48.970481600000014</v>
      </c>
      <c r="D87" s="26">
        <v>0.32264557482195649</v>
      </c>
      <c r="E87" s="27">
        <v>94.684913100000017</v>
      </c>
      <c r="F87" s="26">
        <v>0.62383842706820536</v>
      </c>
      <c r="G87" s="27">
        <v>8.1225481000000013</v>
      </c>
      <c r="H87" s="26">
        <v>5.3515998109838689E-2</v>
      </c>
      <c r="I87" s="27">
        <v>151.77794279999995</v>
      </c>
      <c r="J87" s="28">
        <f>+I87/$I$86</f>
        <v>1.2505423818278859E-2</v>
      </c>
    </row>
    <row r="88" spans="1:10">
      <c r="A88" s="687" t="s">
        <v>85</v>
      </c>
      <c r="B88" s="688"/>
      <c r="C88" s="25">
        <v>4011.9669359999971</v>
      </c>
      <c r="D88" s="26">
        <v>0.33474367445684972</v>
      </c>
      <c r="E88" s="27">
        <v>7327.3747109999813</v>
      </c>
      <c r="F88" s="26">
        <v>0.61136903020636768</v>
      </c>
      <c r="G88" s="27">
        <v>645.84953700000005</v>
      </c>
      <c r="H88" s="26">
        <v>5.3887295336781722E-2</v>
      </c>
      <c r="I88" s="27">
        <v>11985.191183999988</v>
      </c>
      <c r="J88" s="28">
        <f>+I88/$I$86</f>
        <v>0.98749457618171987</v>
      </c>
    </row>
    <row r="89" spans="1:10" ht="15.75" thickBot="1">
      <c r="A89" s="683" t="s">
        <v>0</v>
      </c>
      <c r="B89" s="684"/>
      <c r="C89" s="29">
        <v>4060.9374175999951</v>
      </c>
      <c r="D89" s="30">
        <v>0.33459238259351898</v>
      </c>
      <c r="E89" s="31">
        <v>7422.0596240999821</v>
      </c>
      <c r="F89" s="30">
        <v>0.61152496529888256</v>
      </c>
      <c r="G89" s="31">
        <v>653.97208510000007</v>
      </c>
      <c r="H89" s="30">
        <v>5.3882652107596185E-2</v>
      </c>
      <c r="I89" s="31">
        <v>12136.969126800004</v>
      </c>
      <c r="J89" s="32">
        <v>1</v>
      </c>
    </row>
    <row r="92" spans="1:10" ht="15.75" thickBot="1"/>
    <row r="93" spans="1:10" ht="15" customHeight="1">
      <c r="A93" s="526" t="s">
        <v>8</v>
      </c>
      <c r="B93" s="527"/>
      <c r="C93" s="689" t="s">
        <v>67</v>
      </c>
      <c r="D93" s="690"/>
      <c r="E93" s="690"/>
      <c r="F93" s="690"/>
      <c r="G93" s="690"/>
      <c r="H93" s="690"/>
      <c r="I93" s="690"/>
      <c r="J93" s="691"/>
    </row>
    <row r="94" spans="1:10">
      <c r="A94" s="528"/>
      <c r="B94" s="529"/>
      <c r="C94" s="692" t="s">
        <v>64</v>
      </c>
      <c r="D94" s="680"/>
      <c r="E94" s="679" t="s">
        <v>65</v>
      </c>
      <c r="F94" s="680"/>
      <c r="G94" s="679" t="s">
        <v>66</v>
      </c>
      <c r="H94" s="680"/>
      <c r="I94" s="681" t="s">
        <v>20</v>
      </c>
      <c r="J94" s="682"/>
    </row>
    <row r="95" spans="1:10" ht="15.75" thickBot="1">
      <c r="A95" s="530"/>
      <c r="B95" s="531"/>
      <c r="C95" s="33" t="s">
        <v>6</v>
      </c>
      <c r="D95" s="34" t="s">
        <v>7</v>
      </c>
      <c r="E95" s="33" t="s">
        <v>6</v>
      </c>
      <c r="F95" s="34" t="s">
        <v>7</v>
      </c>
      <c r="G95" s="33" t="s">
        <v>6</v>
      </c>
      <c r="H95" s="34" t="s">
        <v>7</v>
      </c>
      <c r="I95" s="33" t="s">
        <v>6</v>
      </c>
      <c r="J95" s="34" t="s">
        <v>41</v>
      </c>
    </row>
    <row r="96" spans="1:10">
      <c r="A96" s="693" t="s">
        <v>22</v>
      </c>
      <c r="B96" s="694"/>
      <c r="C96" s="35">
        <v>4060.9374175999951</v>
      </c>
      <c r="D96" s="36">
        <v>0.33459238259351898</v>
      </c>
      <c r="E96" s="37">
        <v>7422.0596240999821</v>
      </c>
      <c r="F96" s="36">
        <v>0.61152496529888256</v>
      </c>
      <c r="G96" s="37">
        <v>653.97208510000007</v>
      </c>
      <c r="H96" s="36">
        <v>5.3882652107596185E-2</v>
      </c>
      <c r="I96" s="37">
        <v>12136.969126800004</v>
      </c>
      <c r="J96" s="38">
        <v>1</v>
      </c>
    </row>
    <row r="97" spans="1:11" ht="21.75" customHeight="1">
      <c r="A97" s="687" t="s">
        <v>84</v>
      </c>
      <c r="B97" s="688"/>
      <c r="C97" s="39">
        <v>48.970481600000014</v>
      </c>
      <c r="D97" s="40">
        <v>0.32264557482195649</v>
      </c>
      <c r="E97" s="41">
        <v>94.684913100000017</v>
      </c>
      <c r="F97" s="40">
        <v>0.62383842706820536</v>
      </c>
      <c r="G97" s="41">
        <v>8.1225481000000013</v>
      </c>
      <c r="H97" s="40">
        <v>5.3515998109838689E-2</v>
      </c>
      <c r="I97" s="41">
        <v>151.77794279999995</v>
      </c>
      <c r="J97" s="42">
        <f>+I97/$I$96</f>
        <v>1.2505423818278859E-2</v>
      </c>
    </row>
    <row r="98" spans="1:11">
      <c r="A98" s="685" t="s">
        <v>85</v>
      </c>
      <c r="B98" s="686"/>
      <c r="C98" s="39">
        <v>4011.9669359999971</v>
      </c>
      <c r="D98" s="40">
        <v>0.33474367445684972</v>
      </c>
      <c r="E98" s="41">
        <v>7327.3747109999813</v>
      </c>
      <c r="F98" s="40">
        <v>0.61136903020636768</v>
      </c>
      <c r="G98" s="41">
        <v>645.84953700000005</v>
      </c>
      <c r="H98" s="40">
        <v>5.3887295336781722E-2</v>
      </c>
      <c r="I98" s="41">
        <v>11985.191183999988</v>
      </c>
      <c r="J98" s="42">
        <f>+I98/$I$96</f>
        <v>0.98749457618171987</v>
      </c>
    </row>
    <row r="99" spans="1:11" ht="15.75" thickBot="1">
      <c r="A99" s="683" t="s">
        <v>0</v>
      </c>
      <c r="B99" s="684"/>
      <c r="C99" s="43">
        <v>4060.9374175999951</v>
      </c>
      <c r="D99" s="44">
        <v>0.33459238259351898</v>
      </c>
      <c r="E99" s="45">
        <v>7422.0596240999821</v>
      </c>
      <c r="F99" s="44">
        <v>0.61152496529888256</v>
      </c>
      <c r="G99" s="45">
        <v>653.97208510000007</v>
      </c>
      <c r="H99" s="44">
        <v>5.3882652107596185E-2</v>
      </c>
      <c r="I99" s="45">
        <v>12136.969126800004</v>
      </c>
      <c r="J99" s="46">
        <v>1</v>
      </c>
    </row>
    <row r="102" spans="1:11" ht="15.75" thickBot="1"/>
    <row r="103" spans="1:11" ht="15" customHeight="1">
      <c r="A103" s="526" t="s">
        <v>8</v>
      </c>
      <c r="B103" s="527"/>
      <c r="C103" s="547" t="s">
        <v>68</v>
      </c>
      <c r="D103" s="548"/>
      <c r="E103" s="548"/>
      <c r="F103" s="548"/>
      <c r="G103" s="548"/>
      <c r="H103" s="548"/>
      <c r="I103" s="548"/>
      <c r="J103" s="549"/>
      <c r="K103" s="47"/>
    </row>
    <row r="104" spans="1:11">
      <c r="A104" s="528"/>
      <c r="B104" s="529"/>
      <c r="C104" s="543" t="s">
        <v>64</v>
      </c>
      <c r="D104" s="550"/>
      <c r="E104" s="536" t="s">
        <v>65</v>
      </c>
      <c r="F104" s="550"/>
      <c r="G104" s="536" t="s">
        <v>66</v>
      </c>
      <c r="H104" s="550"/>
      <c r="I104" s="538" t="s">
        <v>20</v>
      </c>
      <c r="J104" s="551"/>
      <c r="K104" s="47"/>
    </row>
    <row r="105" spans="1:11" ht="15.75" thickBot="1">
      <c r="A105" s="530"/>
      <c r="B105" s="531"/>
      <c r="C105" s="33" t="s">
        <v>6</v>
      </c>
      <c r="D105" s="34" t="s">
        <v>7</v>
      </c>
      <c r="E105" s="33" t="s">
        <v>6</v>
      </c>
      <c r="F105" s="34" t="s">
        <v>7</v>
      </c>
      <c r="G105" s="33" t="s">
        <v>6</v>
      </c>
      <c r="H105" s="34" t="s">
        <v>7</v>
      </c>
      <c r="I105" s="33" t="s">
        <v>6</v>
      </c>
      <c r="J105" s="34" t="s">
        <v>41</v>
      </c>
      <c r="K105" s="47"/>
    </row>
    <row r="106" spans="1:11" ht="15" customHeight="1">
      <c r="A106" s="673" t="s">
        <v>22</v>
      </c>
      <c r="B106" s="568"/>
      <c r="C106" s="70">
        <v>2214.3832789999979</v>
      </c>
      <c r="D106" s="71">
        <v>0.1824494448214713</v>
      </c>
      <c r="E106" s="72">
        <v>7916.7031058999773</v>
      </c>
      <c r="F106" s="71">
        <v>0.65228007282467815</v>
      </c>
      <c r="G106" s="72">
        <v>2005.8827418999992</v>
      </c>
      <c r="H106" s="71">
        <v>0.16527048235384811</v>
      </c>
      <c r="I106" s="72">
        <v>12136.969126800004</v>
      </c>
      <c r="J106" s="73">
        <v>1</v>
      </c>
      <c r="K106" s="47"/>
    </row>
    <row r="107" spans="1:11" ht="21" customHeight="1">
      <c r="A107" s="665" t="s">
        <v>84</v>
      </c>
      <c r="B107" s="566"/>
      <c r="C107" s="74">
        <v>28.575301</v>
      </c>
      <c r="D107" s="75">
        <v>0.18827044610595425</v>
      </c>
      <c r="E107" s="76">
        <v>88.769852900000032</v>
      </c>
      <c r="F107" s="75">
        <v>0.58486662332071127</v>
      </c>
      <c r="G107" s="76">
        <v>34.432788900000006</v>
      </c>
      <c r="H107" s="75">
        <v>0.22686293057333504</v>
      </c>
      <c r="I107" s="76">
        <v>151.77794279999995</v>
      </c>
      <c r="J107" s="77">
        <f>+I107/$I$106</f>
        <v>1.2505423818278859E-2</v>
      </c>
      <c r="K107" s="47"/>
    </row>
    <row r="108" spans="1:11">
      <c r="A108" s="665" t="s">
        <v>85</v>
      </c>
      <c r="B108" s="566"/>
      <c r="C108" s="74">
        <v>2185.8079779999975</v>
      </c>
      <c r="D108" s="75">
        <v>0.18237572888432613</v>
      </c>
      <c r="E108" s="76">
        <v>7827.9332529999765</v>
      </c>
      <c r="F108" s="75">
        <v>0.65313378258413801</v>
      </c>
      <c r="G108" s="76">
        <v>1971.449952999998</v>
      </c>
      <c r="H108" s="75">
        <v>0.16449048853153447</v>
      </c>
      <c r="I108" s="76">
        <v>11985.191183999988</v>
      </c>
      <c r="J108" s="77">
        <f>+I108/$I$106</f>
        <v>0.98749457618171987</v>
      </c>
      <c r="K108" s="47"/>
    </row>
    <row r="109" spans="1:11" ht="15.75" thickBot="1">
      <c r="A109" s="662" t="s">
        <v>0</v>
      </c>
      <c r="B109" s="612"/>
      <c r="C109" s="103">
        <v>2214.3832789999979</v>
      </c>
      <c r="D109" s="104">
        <v>0.1824494448214713</v>
      </c>
      <c r="E109" s="105">
        <v>7916.7031058999773</v>
      </c>
      <c r="F109" s="104">
        <v>0.65228007282467815</v>
      </c>
      <c r="G109" s="105">
        <v>2005.8827418999992</v>
      </c>
      <c r="H109" s="104">
        <v>0.16527048235384811</v>
      </c>
      <c r="I109" s="105">
        <v>12136.969126800004</v>
      </c>
      <c r="J109" s="106">
        <v>1</v>
      </c>
      <c r="K109" s="47"/>
    </row>
    <row r="110" spans="1:11" s="491" customFormat="1">
      <c r="A110" s="487"/>
      <c r="B110" s="487"/>
      <c r="C110" s="488"/>
      <c r="D110" s="489"/>
      <c r="E110" s="488"/>
      <c r="F110" s="489"/>
      <c r="G110" s="488"/>
      <c r="H110" s="489"/>
      <c r="I110" s="488"/>
      <c r="J110" s="489"/>
      <c r="K110" s="490"/>
    </row>
    <row r="111" spans="1:11" s="491" customFormat="1">
      <c r="A111" s="487"/>
      <c r="B111" s="487"/>
      <c r="C111" s="488"/>
      <c r="D111" s="489"/>
      <c r="E111" s="488"/>
      <c r="F111" s="489"/>
      <c r="G111" s="488"/>
      <c r="H111" s="489"/>
      <c r="I111" s="488"/>
      <c r="J111" s="489"/>
      <c r="K111" s="490"/>
    </row>
    <row r="112" spans="1:11" ht="15.75" thickBot="1"/>
    <row r="113" spans="1:11" ht="15" customHeight="1">
      <c r="A113" s="526" t="s">
        <v>8</v>
      </c>
      <c r="B113" s="527"/>
      <c r="C113" s="547" t="s">
        <v>547</v>
      </c>
      <c r="D113" s="548"/>
      <c r="E113" s="548"/>
      <c r="F113" s="548"/>
      <c r="G113" s="548"/>
      <c r="H113" s="548"/>
      <c r="I113" s="548"/>
      <c r="J113" s="549"/>
      <c r="K113" s="483"/>
    </row>
    <row r="114" spans="1:11">
      <c r="A114" s="528"/>
      <c r="B114" s="529"/>
      <c r="C114" s="543" t="s">
        <v>548</v>
      </c>
      <c r="D114" s="550"/>
      <c r="E114" s="536" t="s">
        <v>549</v>
      </c>
      <c r="F114" s="550"/>
      <c r="G114" s="536" t="s">
        <v>550</v>
      </c>
      <c r="H114" s="550"/>
      <c r="I114" s="538" t="s">
        <v>551</v>
      </c>
      <c r="J114" s="551"/>
      <c r="K114" s="483"/>
    </row>
    <row r="115" spans="1:11" ht="15.75" thickBot="1">
      <c r="A115" s="530"/>
      <c r="B115" s="531"/>
      <c r="C115" s="33" t="s">
        <v>6</v>
      </c>
      <c r="D115" s="34" t="s">
        <v>7</v>
      </c>
      <c r="E115" s="33" t="s">
        <v>6</v>
      </c>
      <c r="F115" s="34" t="s">
        <v>7</v>
      </c>
      <c r="G115" s="33" t="s">
        <v>6</v>
      </c>
      <c r="H115" s="34" t="s">
        <v>7</v>
      </c>
      <c r="I115" s="33" t="s">
        <v>6</v>
      </c>
      <c r="J115" s="53" t="s">
        <v>41</v>
      </c>
      <c r="K115" s="483"/>
    </row>
    <row r="116" spans="1:11" ht="15" customHeight="1">
      <c r="A116" s="554" t="s">
        <v>552</v>
      </c>
      <c r="B116" s="555"/>
      <c r="C116" s="132">
        <v>2761.6166909999979</v>
      </c>
      <c r="D116" s="208">
        <v>0.22753758884514169</v>
      </c>
      <c r="E116" s="133">
        <v>7577.142696099977</v>
      </c>
      <c r="F116" s="208">
        <v>0.62430270827406664</v>
      </c>
      <c r="G116" s="133">
        <v>1798.2097396999993</v>
      </c>
      <c r="H116" s="208">
        <v>0.14815970288078914</v>
      </c>
      <c r="I116" s="133">
        <v>12136.969126800004</v>
      </c>
      <c r="J116" s="484">
        <v>1</v>
      </c>
      <c r="K116" s="483"/>
    </row>
    <row r="117" spans="1:11" ht="24.75" customHeight="1">
      <c r="A117" s="552" t="s">
        <v>553</v>
      </c>
      <c r="B117" s="553"/>
      <c r="C117" s="135">
        <v>28.575301</v>
      </c>
      <c r="D117" s="206">
        <v>0.18827044610595425</v>
      </c>
      <c r="E117" s="136">
        <v>94.484913100000028</v>
      </c>
      <c r="F117" s="206">
        <v>0.62252071254190211</v>
      </c>
      <c r="G117" s="136">
        <v>28.717728700000002</v>
      </c>
      <c r="H117" s="206">
        <v>0.18920884135214414</v>
      </c>
      <c r="I117" s="136">
        <v>151.77794279999995</v>
      </c>
      <c r="J117" s="485">
        <v>1.2505423818278859E-2</v>
      </c>
      <c r="K117" s="483"/>
    </row>
    <row r="118" spans="1:11" ht="15" customHeight="1">
      <c r="A118" s="552" t="s">
        <v>554</v>
      </c>
      <c r="B118" s="553"/>
      <c r="C118" s="135">
        <v>2733.041389999998</v>
      </c>
      <c r="D118" s="206">
        <v>0.22803485968989454</v>
      </c>
      <c r="E118" s="136">
        <v>7482.6577829999769</v>
      </c>
      <c r="F118" s="206">
        <v>0.62432527509358282</v>
      </c>
      <c r="G118" s="136">
        <v>1769.492010999998</v>
      </c>
      <c r="H118" s="206">
        <v>0.14763986521652134</v>
      </c>
      <c r="I118" s="136">
        <v>11985.191183999988</v>
      </c>
      <c r="J118" s="485">
        <v>0.98749457618171987</v>
      </c>
      <c r="K118" s="483"/>
    </row>
    <row r="119" spans="1:11" ht="15.75" thickBot="1">
      <c r="A119" s="556" t="s">
        <v>0</v>
      </c>
      <c r="B119" s="557"/>
      <c r="C119" s="138">
        <v>2761.6166909999979</v>
      </c>
      <c r="D119" s="210">
        <v>0.22753758884514169</v>
      </c>
      <c r="E119" s="139">
        <v>7577.142696099977</v>
      </c>
      <c r="F119" s="210">
        <v>0.62430270827406664</v>
      </c>
      <c r="G119" s="139">
        <v>1798.2097396999993</v>
      </c>
      <c r="H119" s="210">
        <v>0.14815970288078914</v>
      </c>
      <c r="I119" s="139">
        <v>12136.969126800004</v>
      </c>
      <c r="J119" s="486">
        <v>1</v>
      </c>
      <c r="K119" s="483"/>
    </row>
    <row r="122" spans="1:11" ht="15.75" thickBot="1"/>
    <row r="123" spans="1:11" ht="15" customHeight="1">
      <c r="A123" s="526" t="s">
        <v>8</v>
      </c>
      <c r="B123" s="527"/>
      <c r="C123" s="547" t="s">
        <v>69</v>
      </c>
      <c r="D123" s="548"/>
      <c r="E123" s="548"/>
      <c r="F123" s="548"/>
      <c r="G123" s="548"/>
      <c r="H123" s="549"/>
      <c r="I123" s="47"/>
    </row>
    <row r="124" spans="1:11" ht="29.25" customHeight="1">
      <c r="A124" s="528"/>
      <c r="B124" s="529"/>
      <c r="C124" s="543" t="s">
        <v>61</v>
      </c>
      <c r="D124" s="550"/>
      <c r="E124" s="536" t="s">
        <v>70</v>
      </c>
      <c r="F124" s="550"/>
      <c r="G124" s="538" t="s">
        <v>20</v>
      </c>
      <c r="H124" s="551"/>
      <c r="I124" s="47"/>
    </row>
    <row r="125" spans="1:11" ht="15.75" thickBot="1">
      <c r="A125" s="530"/>
      <c r="B125" s="531"/>
      <c r="C125" s="33" t="s">
        <v>6</v>
      </c>
      <c r="D125" s="34" t="s">
        <v>7</v>
      </c>
      <c r="E125" s="33" t="s">
        <v>6</v>
      </c>
      <c r="F125" s="34" t="s">
        <v>7</v>
      </c>
      <c r="G125" s="33" t="s">
        <v>6</v>
      </c>
      <c r="H125" s="34" t="s">
        <v>41</v>
      </c>
      <c r="I125" s="47"/>
    </row>
    <row r="126" spans="1:11" ht="15" customHeight="1">
      <c r="A126" s="673" t="s">
        <v>22</v>
      </c>
      <c r="B126" s="568"/>
      <c r="C126" s="70">
        <v>42404.775294198917</v>
      </c>
      <c r="D126" s="71">
        <v>0.99488008253539595</v>
      </c>
      <c r="E126" s="72">
        <v>218.22624999999996</v>
      </c>
      <c r="F126" s="107">
        <v>5.1199174646042976E-3</v>
      </c>
      <c r="G126" s="72">
        <v>42623.001544198909</v>
      </c>
      <c r="H126" s="73">
        <v>1</v>
      </c>
      <c r="I126" s="47"/>
    </row>
    <row r="127" spans="1:11" ht="23.25" customHeight="1">
      <c r="A127" s="665" t="s">
        <v>84</v>
      </c>
      <c r="B127" s="566"/>
      <c r="C127" s="74">
        <v>815.54999720000001</v>
      </c>
      <c r="D127" s="75">
        <v>0.99578754577314432</v>
      </c>
      <c r="E127" s="76">
        <v>3.45</v>
      </c>
      <c r="F127" s="108">
        <v>4.212454226855766E-3</v>
      </c>
      <c r="G127" s="76">
        <v>818.99999719999994</v>
      </c>
      <c r="H127" s="77">
        <f>+G127/$G$126</f>
        <v>1.9214977067035482E-2</v>
      </c>
      <c r="I127" s="47"/>
    </row>
    <row r="128" spans="1:11">
      <c r="A128" s="665" t="s">
        <v>85</v>
      </c>
      <c r="B128" s="566"/>
      <c r="C128" s="74">
        <v>41589.225296999335</v>
      </c>
      <c r="D128" s="75">
        <v>0.99486230403664788</v>
      </c>
      <c r="E128" s="76">
        <v>214.77624999999998</v>
      </c>
      <c r="F128" s="108">
        <v>5.1376959633524979E-3</v>
      </c>
      <c r="G128" s="76">
        <v>41804.001546999316</v>
      </c>
      <c r="H128" s="77">
        <f>+G128/$G$126</f>
        <v>0.98078502293297409</v>
      </c>
      <c r="I128" s="47"/>
    </row>
    <row r="129" spans="1:11" ht="15.75" thickBot="1">
      <c r="A129" s="662" t="s">
        <v>0</v>
      </c>
      <c r="B129" s="612"/>
      <c r="C129" s="103">
        <v>42404.775294198917</v>
      </c>
      <c r="D129" s="104">
        <v>0.99488008253539595</v>
      </c>
      <c r="E129" s="105">
        <v>218.22624999999996</v>
      </c>
      <c r="F129" s="109">
        <v>5.1199174646042976E-3</v>
      </c>
      <c r="G129" s="105">
        <v>42623.001544198909</v>
      </c>
      <c r="H129" s="106">
        <v>1</v>
      </c>
      <c r="I129" s="47"/>
    </row>
    <row r="132" spans="1:11" ht="15.75" thickBot="1"/>
    <row r="133" spans="1:11" ht="15" customHeight="1">
      <c r="A133" s="526" t="s">
        <v>8</v>
      </c>
      <c r="B133" s="527"/>
      <c r="C133" s="547" t="s">
        <v>71</v>
      </c>
      <c r="D133" s="548"/>
      <c r="E133" s="548"/>
      <c r="F133" s="548"/>
      <c r="G133" s="548"/>
      <c r="H133" s="548"/>
      <c r="I133" s="548"/>
      <c r="J133" s="549"/>
      <c r="K133" s="47"/>
    </row>
    <row r="134" spans="1:11">
      <c r="A134" s="528"/>
      <c r="B134" s="529"/>
      <c r="C134" s="543" t="s">
        <v>64</v>
      </c>
      <c r="D134" s="550"/>
      <c r="E134" s="536" t="s">
        <v>65</v>
      </c>
      <c r="F134" s="550"/>
      <c r="G134" s="536" t="s">
        <v>66</v>
      </c>
      <c r="H134" s="550"/>
      <c r="I134" s="538" t="s">
        <v>20</v>
      </c>
      <c r="J134" s="551"/>
      <c r="K134" s="47"/>
    </row>
    <row r="135" spans="1:11" ht="15.75" thickBot="1">
      <c r="A135" s="530"/>
      <c r="B135" s="531"/>
      <c r="C135" s="33" t="s">
        <v>6</v>
      </c>
      <c r="D135" s="34" t="s">
        <v>7</v>
      </c>
      <c r="E135" s="33" t="s">
        <v>6</v>
      </c>
      <c r="F135" s="34" t="s">
        <v>7</v>
      </c>
      <c r="G135" s="33" t="s">
        <v>6</v>
      </c>
      <c r="H135" s="34" t="s">
        <v>7</v>
      </c>
      <c r="I135" s="33" t="s">
        <v>6</v>
      </c>
      <c r="J135" s="34" t="s">
        <v>41</v>
      </c>
      <c r="K135" s="47"/>
    </row>
    <row r="136" spans="1:11" ht="15" customHeight="1">
      <c r="A136" s="673" t="s">
        <v>22</v>
      </c>
      <c r="B136" s="568"/>
      <c r="C136" s="70">
        <v>86.563860000000005</v>
      </c>
      <c r="D136" s="107">
        <v>0.39667024475744789</v>
      </c>
      <c r="E136" s="72">
        <v>88.380460000000014</v>
      </c>
      <c r="F136" s="107">
        <v>0.40499463286382842</v>
      </c>
      <c r="G136" s="72">
        <v>43.281930000000003</v>
      </c>
      <c r="H136" s="107">
        <v>0.19833512237872394</v>
      </c>
      <c r="I136" s="72">
        <v>218.22624999999996</v>
      </c>
      <c r="J136" s="107">
        <v>1</v>
      </c>
      <c r="K136" s="47"/>
    </row>
    <row r="137" spans="1:11" ht="21" customHeight="1">
      <c r="A137" s="665" t="s">
        <v>84</v>
      </c>
      <c r="B137" s="566"/>
      <c r="C137" s="74">
        <v>0</v>
      </c>
      <c r="D137" s="108">
        <v>0</v>
      </c>
      <c r="E137" s="76">
        <v>3.45</v>
      </c>
      <c r="F137" s="108">
        <v>1</v>
      </c>
      <c r="G137" s="76">
        <v>0</v>
      </c>
      <c r="H137" s="108">
        <v>0</v>
      </c>
      <c r="I137" s="76">
        <v>3.45</v>
      </c>
      <c r="J137" s="108">
        <f>+I137/$I$136</f>
        <v>1.5809280505896979E-2</v>
      </c>
      <c r="K137" s="47"/>
    </row>
    <row r="138" spans="1:11">
      <c r="A138" s="665" t="s">
        <v>85</v>
      </c>
      <c r="B138" s="566"/>
      <c r="C138" s="74">
        <v>86.563860000000005</v>
      </c>
      <c r="D138" s="108">
        <v>0.40304204957484829</v>
      </c>
      <c r="E138" s="76">
        <v>84.930460000000011</v>
      </c>
      <c r="F138" s="108">
        <v>0.3954369256377277</v>
      </c>
      <c r="G138" s="76">
        <v>43.281930000000003</v>
      </c>
      <c r="H138" s="108">
        <v>0.20152102478742415</v>
      </c>
      <c r="I138" s="76">
        <v>214.77624999999998</v>
      </c>
      <c r="J138" s="108">
        <f>+I138/$I$136</f>
        <v>0.98419071949410308</v>
      </c>
      <c r="K138" s="47"/>
    </row>
    <row r="139" spans="1:11" ht="15.75" thickBot="1">
      <c r="A139" s="662" t="s">
        <v>0</v>
      </c>
      <c r="B139" s="612"/>
      <c r="C139" s="103">
        <v>86.563860000000005</v>
      </c>
      <c r="D139" s="109">
        <v>0.39667024475744789</v>
      </c>
      <c r="E139" s="105">
        <v>88.380460000000014</v>
      </c>
      <c r="F139" s="109">
        <v>0.40499463286382842</v>
      </c>
      <c r="G139" s="105">
        <v>43.281930000000003</v>
      </c>
      <c r="H139" s="109">
        <v>0.19833512237872394</v>
      </c>
      <c r="I139" s="105">
        <v>218.22624999999996</v>
      </c>
      <c r="J139" s="109">
        <v>1</v>
      </c>
      <c r="K139" s="47"/>
    </row>
    <row r="142" spans="1:11" ht="15.75" thickBot="1"/>
    <row r="143" spans="1:11" ht="15" customHeight="1">
      <c r="A143" s="526" t="s">
        <v>8</v>
      </c>
      <c r="B143" s="527"/>
      <c r="C143" s="547" t="s">
        <v>72</v>
      </c>
      <c r="D143" s="548"/>
      <c r="E143" s="548"/>
      <c r="F143" s="548"/>
      <c r="G143" s="548"/>
      <c r="H143" s="548"/>
      <c r="I143" s="548"/>
      <c r="J143" s="549"/>
      <c r="K143" s="47"/>
    </row>
    <row r="144" spans="1:11">
      <c r="A144" s="528"/>
      <c r="B144" s="529"/>
      <c r="C144" s="543" t="s">
        <v>64</v>
      </c>
      <c r="D144" s="550"/>
      <c r="E144" s="536" t="s">
        <v>65</v>
      </c>
      <c r="F144" s="550"/>
      <c r="G144" s="536" t="s">
        <v>66</v>
      </c>
      <c r="H144" s="550"/>
      <c r="I144" s="538" t="s">
        <v>20</v>
      </c>
      <c r="J144" s="551"/>
      <c r="K144" s="47"/>
    </row>
    <row r="145" spans="1:11" ht="15.75" thickBot="1">
      <c r="A145" s="530"/>
      <c r="B145" s="531"/>
      <c r="C145" s="33" t="s">
        <v>6</v>
      </c>
      <c r="D145" s="34" t="s">
        <v>7</v>
      </c>
      <c r="E145" s="33" t="s">
        <v>6</v>
      </c>
      <c r="F145" s="34" t="s">
        <v>7</v>
      </c>
      <c r="G145" s="33" t="s">
        <v>6</v>
      </c>
      <c r="H145" s="34" t="s">
        <v>7</v>
      </c>
      <c r="I145" s="33" t="s">
        <v>6</v>
      </c>
      <c r="J145" s="53" t="s">
        <v>41</v>
      </c>
      <c r="K145" s="47"/>
    </row>
    <row r="146" spans="1:11" ht="15" customHeight="1">
      <c r="A146" s="673" t="s">
        <v>22</v>
      </c>
      <c r="B146" s="568"/>
      <c r="C146" s="70">
        <v>86.563860000000005</v>
      </c>
      <c r="D146" s="71">
        <v>0.39667024475744789</v>
      </c>
      <c r="E146" s="72">
        <v>88.380460000000014</v>
      </c>
      <c r="F146" s="71">
        <v>0.40499463286382842</v>
      </c>
      <c r="G146" s="72">
        <v>43.281930000000003</v>
      </c>
      <c r="H146" s="71">
        <v>0.19833512237872394</v>
      </c>
      <c r="I146" s="72">
        <v>218.22624999999996</v>
      </c>
      <c r="J146" s="73">
        <v>1</v>
      </c>
      <c r="K146" s="47"/>
    </row>
    <row r="147" spans="1:11" ht="22.5" customHeight="1">
      <c r="A147" s="665" t="s">
        <v>84</v>
      </c>
      <c r="B147" s="566"/>
      <c r="C147" s="74">
        <v>0</v>
      </c>
      <c r="D147" s="75">
        <v>0</v>
      </c>
      <c r="E147" s="76">
        <v>3.45</v>
      </c>
      <c r="F147" s="75">
        <v>1</v>
      </c>
      <c r="G147" s="76">
        <v>0</v>
      </c>
      <c r="H147" s="75">
        <v>0</v>
      </c>
      <c r="I147" s="76">
        <v>3.45</v>
      </c>
      <c r="J147" s="77">
        <f>+I147/$I$146</f>
        <v>1.5809280505896979E-2</v>
      </c>
      <c r="K147" s="47"/>
    </row>
    <row r="148" spans="1:11">
      <c r="A148" s="665" t="s">
        <v>85</v>
      </c>
      <c r="B148" s="566"/>
      <c r="C148" s="74">
        <v>86.563860000000005</v>
      </c>
      <c r="D148" s="75">
        <v>0.40304204957484829</v>
      </c>
      <c r="E148" s="76">
        <v>84.930460000000011</v>
      </c>
      <c r="F148" s="75">
        <v>0.3954369256377277</v>
      </c>
      <c r="G148" s="76">
        <v>43.281930000000003</v>
      </c>
      <c r="H148" s="75">
        <v>0.20152102478742415</v>
      </c>
      <c r="I148" s="76">
        <v>214.77624999999998</v>
      </c>
      <c r="J148" s="77">
        <f>+I148/$I$146</f>
        <v>0.98419071949410308</v>
      </c>
      <c r="K148" s="47"/>
    </row>
    <row r="149" spans="1:11" ht="15.75" thickBot="1">
      <c r="A149" s="662" t="s">
        <v>0</v>
      </c>
      <c r="B149" s="612"/>
      <c r="C149" s="103">
        <v>86.563860000000005</v>
      </c>
      <c r="D149" s="104">
        <v>0.39667024475744789</v>
      </c>
      <c r="E149" s="105">
        <v>88.380460000000014</v>
      </c>
      <c r="F149" s="104">
        <v>0.40499463286382842</v>
      </c>
      <c r="G149" s="105">
        <v>43.281930000000003</v>
      </c>
      <c r="H149" s="104">
        <v>0.19833512237872394</v>
      </c>
      <c r="I149" s="105">
        <v>218.22624999999996</v>
      </c>
      <c r="J149" s="106">
        <v>1</v>
      </c>
      <c r="K149" s="47"/>
    </row>
    <row r="152" spans="1:11" ht="15.75" thickBot="1"/>
    <row r="153" spans="1:11" ht="15" customHeight="1">
      <c r="A153" s="526" t="s">
        <v>8</v>
      </c>
      <c r="B153" s="527"/>
      <c r="C153" s="547" t="s">
        <v>73</v>
      </c>
      <c r="D153" s="548"/>
      <c r="E153" s="548"/>
      <c r="F153" s="548"/>
      <c r="G153" s="548"/>
      <c r="H153" s="548"/>
      <c r="I153" s="548"/>
      <c r="J153" s="549"/>
      <c r="K153" s="47"/>
    </row>
    <row r="154" spans="1:11">
      <c r="A154" s="528"/>
      <c r="B154" s="529"/>
      <c r="C154" s="543" t="s">
        <v>64</v>
      </c>
      <c r="D154" s="550"/>
      <c r="E154" s="536" t="s">
        <v>65</v>
      </c>
      <c r="F154" s="550"/>
      <c r="G154" s="536" t="s">
        <v>66</v>
      </c>
      <c r="H154" s="550"/>
      <c r="I154" s="538" t="s">
        <v>20</v>
      </c>
      <c r="J154" s="551"/>
      <c r="K154" s="47"/>
    </row>
    <row r="155" spans="1:11" ht="15.75" thickBot="1">
      <c r="A155" s="530"/>
      <c r="B155" s="531"/>
      <c r="C155" s="33" t="s">
        <v>6</v>
      </c>
      <c r="D155" s="34" t="s">
        <v>7</v>
      </c>
      <c r="E155" s="33" t="s">
        <v>6</v>
      </c>
      <c r="F155" s="34" t="s">
        <v>7</v>
      </c>
      <c r="G155" s="33" t="s">
        <v>6</v>
      </c>
      <c r="H155" s="34" t="s">
        <v>7</v>
      </c>
      <c r="I155" s="33" t="s">
        <v>6</v>
      </c>
      <c r="J155" s="53" t="s">
        <v>41</v>
      </c>
      <c r="K155" s="47"/>
    </row>
    <row r="156" spans="1:11" ht="15" customHeight="1">
      <c r="A156" s="554" t="s">
        <v>22</v>
      </c>
      <c r="B156" s="555"/>
      <c r="C156" s="132">
        <v>86.563860000000005</v>
      </c>
      <c r="D156" s="131">
        <v>0.39667024475744789</v>
      </c>
      <c r="E156" s="133">
        <v>84.930460000000011</v>
      </c>
      <c r="F156" s="131">
        <v>0.38918535235793139</v>
      </c>
      <c r="G156" s="133">
        <v>46.731930000000006</v>
      </c>
      <c r="H156" s="131">
        <v>0.21414440288462097</v>
      </c>
      <c r="I156" s="133">
        <v>218.22624999999996</v>
      </c>
      <c r="J156" s="134">
        <v>1</v>
      </c>
      <c r="K156" s="47"/>
    </row>
    <row r="157" spans="1:11" ht="22.5" customHeight="1">
      <c r="A157" s="552" t="s">
        <v>84</v>
      </c>
      <c r="B157" s="553"/>
      <c r="C157" s="135">
        <v>0</v>
      </c>
      <c r="D157" s="130">
        <v>0</v>
      </c>
      <c r="E157" s="136">
        <v>0</v>
      </c>
      <c r="F157" s="130">
        <v>0</v>
      </c>
      <c r="G157" s="136">
        <v>3.45</v>
      </c>
      <c r="H157" s="130">
        <v>1</v>
      </c>
      <c r="I157" s="136">
        <v>3.45</v>
      </c>
      <c r="J157" s="137">
        <f>+I157/$I$156</f>
        <v>1.5809280505896979E-2</v>
      </c>
      <c r="K157" s="47"/>
    </row>
    <row r="158" spans="1:11">
      <c r="A158" s="552" t="s">
        <v>85</v>
      </c>
      <c r="B158" s="553"/>
      <c r="C158" s="135">
        <v>86.563860000000005</v>
      </c>
      <c r="D158" s="130">
        <v>0.40304204957484829</v>
      </c>
      <c r="E158" s="136">
        <v>84.930460000000011</v>
      </c>
      <c r="F158" s="130">
        <v>0.3954369256377277</v>
      </c>
      <c r="G158" s="136">
        <v>43.281930000000003</v>
      </c>
      <c r="H158" s="130">
        <v>0.20152102478742415</v>
      </c>
      <c r="I158" s="136">
        <v>214.77624999999998</v>
      </c>
      <c r="J158" s="137">
        <f>+I158/$I$156</f>
        <v>0.98419071949410308</v>
      </c>
      <c r="K158" s="47"/>
    </row>
    <row r="159" spans="1:11" ht="15.75" thickBot="1">
      <c r="A159" s="556" t="s">
        <v>0</v>
      </c>
      <c r="B159" s="557"/>
      <c r="C159" s="138">
        <v>86.563860000000005</v>
      </c>
      <c r="D159" s="110">
        <v>0.39667024475744789</v>
      </c>
      <c r="E159" s="139">
        <v>84.930460000000011</v>
      </c>
      <c r="F159" s="110">
        <v>0.38918535235793139</v>
      </c>
      <c r="G159" s="139">
        <v>46.731930000000006</v>
      </c>
      <c r="H159" s="110">
        <v>0.21414440288462097</v>
      </c>
      <c r="I159" s="139">
        <v>218.22624999999996</v>
      </c>
      <c r="J159" s="113">
        <v>1</v>
      </c>
      <c r="K159" s="47"/>
    </row>
    <row r="160" spans="1:11" s="491" customFormat="1">
      <c r="A160" s="499"/>
      <c r="B160" s="499"/>
      <c r="C160" s="500"/>
      <c r="D160" s="501"/>
      <c r="E160" s="500"/>
      <c r="F160" s="501"/>
      <c r="G160" s="500"/>
      <c r="H160" s="501"/>
      <c r="I160" s="500"/>
      <c r="J160" s="501"/>
      <c r="K160" s="490"/>
    </row>
    <row r="161" spans="1:11" s="491" customFormat="1">
      <c r="A161" s="499"/>
      <c r="B161" s="499"/>
      <c r="C161" s="500"/>
      <c r="D161" s="501"/>
      <c r="E161" s="500"/>
      <c r="F161" s="501"/>
      <c r="G161" s="500"/>
      <c r="H161" s="501"/>
      <c r="I161" s="500"/>
      <c r="J161" s="501"/>
      <c r="K161" s="490"/>
    </row>
    <row r="162" spans="1:11" ht="15.75" thickBot="1"/>
    <row r="163" spans="1:11" ht="15" customHeight="1">
      <c r="A163" s="526"/>
      <c r="B163" s="527"/>
      <c r="C163" s="547" t="s">
        <v>555</v>
      </c>
      <c r="D163" s="548"/>
      <c r="E163" s="548"/>
      <c r="F163" s="548"/>
      <c r="G163" s="548"/>
      <c r="H163" s="548"/>
      <c r="I163" s="548"/>
      <c r="J163" s="549"/>
      <c r="K163" s="1"/>
    </row>
    <row r="164" spans="1:11">
      <c r="A164" s="528"/>
      <c r="B164" s="529"/>
      <c r="C164" s="543" t="s">
        <v>64</v>
      </c>
      <c r="D164" s="550"/>
      <c r="E164" s="536" t="s">
        <v>65</v>
      </c>
      <c r="F164" s="550"/>
      <c r="G164" s="536" t="s">
        <v>66</v>
      </c>
      <c r="H164" s="550"/>
      <c r="I164" s="538" t="s">
        <v>4</v>
      </c>
      <c r="J164" s="551"/>
      <c r="K164" s="1"/>
    </row>
    <row r="165" spans="1:11" ht="15.75" thickBot="1">
      <c r="A165" s="530"/>
      <c r="B165" s="531"/>
      <c r="C165" s="33" t="s">
        <v>6</v>
      </c>
      <c r="D165" s="34" t="s">
        <v>7</v>
      </c>
      <c r="E165" s="33" t="s">
        <v>6</v>
      </c>
      <c r="F165" s="34" t="s">
        <v>7</v>
      </c>
      <c r="G165" s="33" t="s">
        <v>6</v>
      </c>
      <c r="H165" s="34" t="s">
        <v>7</v>
      </c>
      <c r="I165" s="33" t="s">
        <v>6</v>
      </c>
      <c r="J165" s="53" t="s">
        <v>41</v>
      </c>
      <c r="K165" s="1"/>
    </row>
    <row r="166" spans="1:11" ht="15" customHeight="1">
      <c r="A166" s="554" t="s">
        <v>5</v>
      </c>
      <c r="B166" s="555"/>
      <c r="C166" s="132">
        <v>64.922895000000011</v>
      </c>
      <c r="D166" s="131">
        <v>0.29750268356808596</v>
      </c>
      <c r="E166" s="133">
        <v>131.66238999999999</v>
      </c>
      <c r="F166" s="131">
        <v>0.60332975524255217</v>
      </c>
      <c r="G166" s="133">
        <v>21.640965000000001</v>
      </c>
      <c r="H166" s="131">
        <v>9.9167561189361972E-2</v>
      </c>
      <c r="I166" s="133">
        <v>218.22624999999996</v>
      </c>
      <c r="J166" s="134">
        <v>1</v>
      </c>
      <c r="K166" s="1"/>
    </row>
    <row r="167" spans="1:11" ht="27.75" customHeight="1">
      <c r="A167" s="552" t="s">
        <v>556</v>
      </c>
      <c r="B167" s="553"/>
      <c r="C167" s="135">
        <v>0</v>
      </c>
      <c r="D167" s="130">
        <v>0</v>
      </c>
      <c r="E167" s="136">
        <v>3.45</v>
      </c>
      <c r="F167" s="130">
        <v>1</v>
      </c>
      <c r="G167" s="136">
        <v>0</v>
      </c>
      <c r="H167" s="130">
        <v>0</v>
      </c>
      <c r="I167" s="136">
        <v>3.45</v>
      </c>
      <c r="J167" s="137">
        <v>1.5809280505896979E-2</v>
      </c>
      <c r="K167" s="1"/>
    </row>
    <row r="168" spans="1:11" ht="15" customHeight="1">
      <c r="A168" s="552" t="s">
        <v>557</v>
      </c>
      <c r="B168" s="553"/>
      <c r="C168" s="135">
        <v>64.922895000000011</v>
      </c>
      <c r="D168" s="130">
        <v>0.30228153718113626</v>
      </c>
      <c r="E168" s="136">
        <v>128.21239</v>
      </c>
      <c r="F168" s="130">
        <v>0.59695795042515176</v>
      </c>
      <c r="G168" s="136">
        <v>21.640965000000001</v>
      </c>
      <c r="H168" s="130">
        <v>0.10076051239371207</v>
      </c>
      <c r="I168" s="136">
        <v>214.77624999999998</v>
      </c>
      <c r="J168" s="137">
        <v>0.98419071949410308</v>
      </c>
      <c r="K168" s="1"/>
    </row>
    <row r="169" spans="1:11" ht="15.75" thickBot="1">
      <c r="A169" s="556" t="s">
        <v>4</v>
      </c>
      <c r="B169" s="557"/>
      <c r="C169" s="138">
        <v>64.922895000000011</v>
      </c>
      <c r="D169" s="110">
        <v>0.29750268356808596</v>
      </c>
      <c r="E169" s="139">
        <v>131.66238999999999</v>
      </c>
      <c r="F169" s="110">
        <v>0.60332975524255217</v>
      </c>
      <c r="G169" s="139">
        <v>21.640965000000001</v>
      </c>
      <c r="H169" s="110">
        <v>9.9167561189361972E-2</v>
      </c>
      <c r="I169" s="139">
        <v>218.22624999999996</v>
      </c>
      <c r="J169" s="113">
        <v>1</v>
      </c>
      <c r="K169" s="1"/>
    </row>
    <row r="172" spans="1:11" ht="15.75" thickBot="1"/>
    <row r="173" spans="1:11" ht="15" customHeight="1">
      <c r="A173" s="526" t="s">
        <v>8</v>
      </c>
      <c r="B173" s="527"/>
      <c r="C173" s="547" t="s">
        <v>74</v>
      </c>
      <c r="D173" s="548"/>
      <c r="E173" s="548"/>
      <c r="F173" s="548"/>
      <c r="G173" s="548"/>
      <c r="H173" s="549"/>
      <c r="I173" s="47"/>
    </row>
    <row r="174" spans="1:11" ht="26.25" customHeight="1">
      <c r="A174" s="528"/>
      <c r="B174" s="529"/>
      <c r="C174" s="581" t="s">
        <v>61</v>
      </c>
      <c r="D174" s="550"/>
      <c r="E174" s="574" t="s">
        <v>75</v>
      </c>
      <c r="F174" s="550"/>
      <c r="G174" s="575" t="s">
        <v>20</v>
      </c>
      <c r="H174" s="551"/>
      <c r="I174" s="47"/>
    </row>
    <row r="175" spans="1:11" ht="15.75" thickBot="1">
      <c r="A175" s="530"/>
      <c r="B175" s="531"/>
      <c r="C175" s="33" t="s">
        <v>6</v>
      </c>
      <c r="D175" s="34" t="s">
        <v>7</v>
      </c>
      <c r="E175" s="33" t="s">
        <v>6</v>
      </c>
      <c r="F175" s="34" t="s">
        <v>7</v>
      </c>
      <c r="G175" s="33" t="s">
        <v>6</v>
      </c>
      <c r="H175" s="53" t="s">
        <v>41</v>
      </c>
      <c r="I175" s="47"/>
    </row>
    <row r="176" spans="1:11" ht="15" customHeight="1">
      <c r="A176" s="673" t="s">
        <v>22</v>
      </c>
      <c r="B176" s="568"/>
      <c r="C176" s="70">
        <v>42542.971284198909</v>
      </c>
      <c r="D176" s="71">
        <v>0.99812236921144537</v>
      </c>
      <c r="E176" s="72">
        <v>80.030259999999998</v>
      </c>
      <c r="F176" s="107">
        <v>1.877630788554644E-3</v>
      </c>
      <c r="G176" s="72">
        <v>42623.001544198909</v>
      </c>
      <c r="H176" s="73">
        <v>1</v>
      </c>
      <c r="I176" s="47"/>
    </row>
    <row r="177" spans="1:11" ht="21.75" customHeight="1">
      <c r="A177" s="665" t="s">
        <v>84</v>
      </c>
      <c r="B177" s="566"/>
      <c r="C177" s="74">
        <v>818.99999719999994</v>
      </c>
      <c r="D177" s="75">
        <v>1</v>
      </c>
      <c r="E177" s="76">
        <v>0</v>
      </c>
      <c r="F177" s="108">
        <v>0</v>
      </c>
      <c r="G177" s="76">
        <v>818.99999719999994</v>
      </c>
      <c r="H177" s="77">
        <v>1</v>
      </c>
      <c r="I177" s="47"/>
    </row>
    <row r="178" spans="1:11">
      <c r="A178" s="665" t="s">
        <v>85</v>
      </c>
      <c r="B178" s="566"/>
      <c r="C178" s="74">
        <v>41723.971286999324</v>
      </c>
      <c r="D178" s="75">
        <v>0.99808558374704825</v>
      </c>
      <c r="E178" s="76">
        <v>80.030259999999998</v>
      </c>
      <c r="F178" s="108">
        <v>1.9144162529518554E-3</v>
      </c>
      <c r="G178" s="76">
        <v>41804.001546999316</v>
      </c>
      <c r="H178" s="77">
        <v>1</v>
      </c>
      <c r="I178" s="47"/>
    </row>
    <row r="179" spans="1:11" ht="15.75" thickBot="1">
      <c r="A179" s="662" t="s">
        <v>0</v>
      </c>
      <c r="B179" s="612"/>
      <c r="C179" s="103">
        <v>42542.971284198909</v>
      </c>
      <c r="D179" s="104">
        <v>0.99812236921144537</v>
      </c>
      <c r="E179" s="105">
        <v>80.030259999999998</v>
      </c>
      <c r="F179" s="109">
        <v>1.877630788554644E-3</v>
      </c>
      <c r="G179" s="105">
        <v>42623.001544198909</v>
      </c>
      <c r="H179" s="106">
        <v>1</v>
      </c>
      <c r="I179" s="47"/>
    </row>
    <row r="182" spans="1:11" ht="15.75" thickBot="1"/>
    <row r="183" spans="1:11" ht="15" customHeight="1">
      <c r="A183" s="526" t="s">
        <v>8</v>
      </c>
      <c r="B183" s="527"/>
      <c r="C183" s="547" t="s">
        <v>76</v>
      </c>
      <c r="D183" s="548"/>
      <c r="E183" s="548"/>
      <c r="F183" s="548"/>
      <c r="G183" s="548"/>
      <c r="H183" s="548"/>
      <c r="I183" s="548"/>
      <c r="J183" s="549"/>
      <c r="K183" s="47"/>
    </row>
    <row r="184" spans="1:11">
      <c r="A184" s="528"/>
      <c r="B184" s="529"/>
      <c r="C184" s="543" t="s">
        <v>64</v>
      </c>
      <c r="D184" s="550"/>
      <c r="E184" s="536" t="s">
        <v>65</v>
      </c>
      <c r="F184" s="550"/>
      <c r="G184" s="536" t="s">
        <v>66</v>
      </c>
      <c r="H184" s="550"/>
      <c r="I184" s="538" t="s">
        <v>20</v>
      </c>
      <c r="J184" s="551"/>
      <c r="K184" s="47"/>
    </row>
    <row r="185" spans="1:11" ht="15.75" thickBot="1">
      <c r="A185" s="530"/>
      <c r="B185" s="531"/>
      <c r="C185" s="33" t="s">
        <v>6</v>
      </c>
      <c r="D185" s="34" t="s">
        <v>7</v>
      </c>
      <c r="E185" s="33" t="s">
        <v>6</v>
      </c>
      <c r="F185" s="34" t="s">
        <v>7</v>
      </c>
      <c r="G185" s="33" t="s">
        <v>6</v>
      </c>
      <c r="H185" s="34" t="s">
        <v>7</v>
      </c>
      <c r="I185" s="33" t="s">
        <v>6</v>
      </c>
      <c r="J185" s="53" t="s">
        <v>41</v>
      </c>
      <c r="K185" s="47"/>
    </row>
    <row r="186" spans="1:11" ht="15" customHeight="1">
      <c r="A186" s="673" t="s">
        <v>22</v>
      </c>
      <c r="B186" s="568"/>
      <c r="C186" s="70">
        <v>20.007565</v>
      </c>
      <c r="D186" s="107">
        <v>0.25</v>
      </c>
      <c r="E186" s="72">
        <v>0</v>
      </c>
      <c r="F186" s="107">
        <v>0</v>
      </c>
      <c r="G186" s="72">
        <v>60.022694999999999</v>
      </c>
      <c r="H186" s="107">
        <v>0.75</v>
      </c>
      <c r="I186" s="72">
        <v>80.030259999999998</v>
      </c>
      <c r="J186" s="111">
        <v>1</v>
      </c>
      <c r="K186" s="47"/>
    </row>
    <row r="187" spans="1:11" ht="23.25" customHeight="1">
      <c r="A187" s="665" t="s">
        <v>84</v>
      </c>
      <c r="B187" s="566"/>
      <c r="C187" s="74">
        <v>0</v>
      </c>
      <c r="D187" s="108">
        <v>0</v>
      </c>
      <c r="E187" s="76">
        <v>0</v>
      </c>
      <c r="F187" s="108">
        <v>0</v>
      </c>
      <c r="G187" s="76">
        <v>0</v>
      </c>
      <c r="H187" s="108">
        <v>0</v>
      </c>
      <c r="I187" s="76">
        <v>0</v>
      </c>
      <c r="J187" s="112">
        <v>0</v>
      </c>
      <c r="K187" s="47"/>
    </row>
    <row r="188" spans="1:11">
      <c r="A188" s="665" t="s">
        <v>85</v>
      </c>
      <c r="B188" s="566"/>
      <c r="C188" s="74">
        <v>20.007565</v>
      </c>
      <c r="D188" s="108">
        <v>0.25</v>
      </c>
      <c r="E188" s="76">
        <v>0</v>
      </c>
      <c r="F188" s="108">
        <v>0</v>
      </c>
      <c r="G188" s="76">
        <v>60.022694999999999</v>
      </c>
      <c r="H188" s="108">
        <v>0.75</v>
      </c>
      <c r="I188" s="76">
        <v>80.030259999999998</v>
      </c>
      <c r="J188" s="112">
        <v>1</v>
      </c>
      <c r="K188" s="47"/>
    </row>
    <row r="189" spans="1:11" ht="15.75" thickBot="1">
      <c r="A189" s="662" t="s">
        <v>0</v>
      </c>
      <c r="B189" s="612"/>
      <c r="C189" s="103">
        <v>20.007565</v>
      </c>
      <c r="D189" s="109">
        <v>0.25</v>
      </c>
      <c r="E189" s="105">
        <v>0</v>
      </c>
      <c r="F189" s="109">
        <v>0</v>
      </c>
      <c r="G189" s="105">
        <v>60.022694999999999</v>
      </c>
      <c r="H189" s="109">
        <v>0.75</v>
      </c>
      <c r="I189" s="105">
        <v>80.030259999999998</v>
      </c>
      <c r="J189" s="115">
        <v>1</v>
      </c>
      <c r="K189" s="47"/>
    </row>
    <row r="192" spans="1:11" ht="15.75" thickBot="1"/>
    <row r="193" spans="1:11" ht="15" customHeight="1">
      <c r="A193" s="526" t="s">
        <v>8</v>
      </c>
      <c r="B193" s="527"/>
      <c r="C193" s="547" t="s">
        <v>77</v>
      </c>
      <c r="D193" s="548"/>
      <c r="E193" s="548"/>
      <c r="F193" s="548"/>
      <c r="G193" s="548"/>
      <c r="H193" s="548"/>
      <c r="I193" s="548"/>
      <c r="J193" s="549"/>
      <c r="K193" s="47"/>
    </row>
    <row r="194" spans="1:11">
      <c r="A194" s="528"/>
      <c r="B194" s="529"/>
      <c r="C194" s="543" t="s">
        <v>64</v>
      </c>
      <c r="D194" s="550"/>
      <c r="E194" s="536" t="s">
        <v>65</v>
      </c>
      <c r="F194" s="550"/>
      <c r="G194" s="536" t="s">
        <v>66</v>
      </c>
      <c r="H194" s="550"/>
      <c r="I194" s="538" t="s">
        <v>20</v>
      </c>
      <c r="J194" s="551"/>
      <c r="K194" s="47"/>
    </row>
    <row r="195" spans="1:11" ht="15.75" thickBot="1">
      <c r="A195" s="530"/>
      <c r="B195" s="531"/>
      <c r="C195" s="33" t="s">
        <v>6</v>
      </c>
      <c r="D195" s="34" t="s">
        <v>7</v>
      </c>
      <c r="E195" s="33" t="s">
        <v>6</v>
      </c>
      <c r="F195" s="34" t="s">
        <v>7</v>
      </c>
      <c r="G195" s="33" t="s">
        <v>6</v>
      </c>
      <c r="H195" s="34" t="s">
        <v>7</v>
      </c>
      <c r="I195" s="33" t="s">
        <v>6</v>
      </c>
      <c r="J195" s="53" t="s">
        <v>41</v>
      </c>
      <c r="K195" s="47"/>
    </row>
    <row r="196" spans="1:11" ht="15" customHeight="1">
      <c r="A196" s="673" t="s">
        <v>22</v>
      </c>
      <c r="B196" s="568"/>
      <c r="C196" s="70">
        <v>20.007565</v>
      </c>
      <c r="D196" s="107">
        <v>0.25</v>
      </c>
      <c r="E196" s="72">
        <v>0</v>
      </c>
      <c r="F196" s="107">
        <v>0</v>
      </c>
      <c r="G196" s="72">
        <v>60.022694999999999</v>
      </c>
      <c r="H196" s="107">
        <v>0.75</v>
      </c>
      <c r="I196" s="72">
        <v>80.030259999999998</v>
      </c>
      <c r="J196" s="111">
        <v>1</v>
      </c>
      <c r="K196" s="47"/>
    </row>
    <row r="197" spans="1:11" ht="22.5" customHeight="1">
      <c r="A197" s="665" t="s">
        <v>84</v>
      </c>
      <c r="B197" s="566"/>
      <c r="C197" s="74">
        <v>0</v>
      </c>
      <c r="D197" s="108">
        <v>0</v>
      </c>
      <c r="E197" s="76">
        <v>0</v>
      </c>
      <c r="F197" s="108">
        <v>0</v>
      </c>
      <c r="G197" s="76">
        <v>0</v>
      </c>
      <c r="H197" s="108">
        <v>0</v>
      </c>
      <c r="I197" s="76">
        <v>0</v>
      </c>
      <c r="J197" s="112">
        <v>0</v>
      </c>
      <c r="K197" s="47"/>
    </row>
    <row r="198" spans="1:11">
      <c r="A198" s="665" t="s">
        <v>85</v>
      </c>
      <c r="B198" s="566"/>
      <c r="C198" s="74">
        <v>20.007565</v>
      </c>
      <c r="D198" s="108">
        <v>0.25</v>
      </c>
      <c r="E198" s="76">
        <v>0</v>
      </c>
      <c r="F198" s="108">
        <v>0</v>
      </c>
      <c r="G198" s="76">
        <v>60.022694999999999</v>
      </c>
      <c r="H198" s="108">
        <v>0.75</v>
      </c>
      <c r="I198" s="76">
        <v>80.030259999999998</v>
      </c>
      <c r="J198" s="112">
        <v>1</v>
      </c>
      <c r="K198" s="47"/>
    </row>
    <row r="199" spans="1:11" ht="15.75" thickBot="1">
      <c r="A199" s="662" t="s">
        <v>0</v>
      </c>
      <c r="B199" s="612"/>
      <c r="C199" s="103">
        <v>20.007565</v>
      </c>
      <c r="D199" s="109">
        <v>0.25</v>
      </c>
      <c r="E199" s="105">
        <v>0</v>
      </c>
      <c r="F199" s="109">
        <v>0</v>
      </c>
      <c r="G199" s="105">
        <v>60.022694999999999</v>
      </c>
      <c r="H199" s="109">
        <v>0.75</v>
      </c>
      <c r="I199" s="105">
        <v>80.030259999999998</v>
      </c>
      <c r="J199" s="115">
        <v>1</v>
      </c>
      <c r="K199" s="47"/>
    </row>
    <row r="202" spans="1:11" ht="15.75" thickBot="1"/>
    <row r="203" spans="1:11" ht="15" customHeight="1">
      <c r="A203" s="526" t="s">
        <v>8</v>
      </c>
      <c r="B203" s="527"/>
      <c r="C203" s="547" t="s">
        <v>78</v>
      </c>
      <c r="D203" s="548"/>
      <c r="E203" s="548"/>
      <c r="F203" s="548"/>
      <c r="G203" s="548"/>
      <c r="H203" s="548"/>
      <c r="I203" s="548"/>
      <c r="J203" s="549"/>
      <c r="K203" s="47"/>
    </row>
    <row r="204" spans="1:11">
      <c r="A204" s="528"/>
      <c r="B204" s="529"/>
      <c r="C204" s="543" t="s">
        <v>64</v>
      </c>
      <c r="D204" s="550"/>
      <c r="E204" s="536" t="s">
        <v>65</v>
      </c>
      <c r="F204" s="550"/>
      <c r="G204" s="536" t="s">
        <v>66</v>
      </c>
      <c r="H204" s="550"/>
      <c r="I204" s="538" t="s">
        <v>20</v>
      </c>
      <c r="J204" s="551"/>
      <c r="K204" s="47"/>
    </row>
    <row r="205" spans="1:11" ht="15.75" thickBot="1">
      <c r="A205" s="530"/>
      <c r="B205" s="531"/>
      <c r="C205" s="33" t="s">
        <v>6</v>
      </c>
      <c r="D205" s="34" t="s">
        <v>7</v>
      </c>
      <c r="E205" s="33" t="s">
        <v>6</v>
      </c>
      <c r="F205" s="34" t="s">
        <v>7</v>
      </c>
      <c r="G205" s="33" t="s">
        <v>6</v>
      </c>
      <c r="H205" s="34" t="s">
        <v>7</v>
      </c>
      <c r="I205" s="33" t="s">
        <v>6</v>
      </c>
      <c r="J205" s="53" t="s">
        <v>41</v>
      </c>
      <c r="K205" s="47"/>
    </row>
    <row r="206" spans="1:11" ht="15" customHeight="1">
      <c r="A206" s="673" t="s">
        <v>22</v>
      </c>
      <c r="B206" s="568"/>
      <c r="C206" s="132">
        <v>20.007565</v>
      </c>
      <c r="D206" s="131">
        <v>0.25</v>
      </c>
      <c r="E206" s="133">
        <v>0</v>
      </c>
      <c r="F206" s="131">
        <v>0</v>
      </c>
      <c r="G206" s="133">
        <v>60.022694999999999</v>
      </c>
      <c r="H206" s="131">
        <v>0.75</v>
      </c>
      <c r="I206" s="133">
        <v>80.030259999999998</v>
      </c>
      <c r="J206" s="131">
        <v>1</v>
      </c>
      <c r="K206" s="47"/>
    </row>
    <row r="207" spans="1:11" ht="21.75" customHeight="1">
      <c r="A207" s="665" t="s">
        <v>84</v>
      </c>
      <c r="B207" s="566"/>
      <c r="C207" s="135">
        <v>0</v>
      </c>
      <c r="D207" s="130">
        <v>0</v>
      </c>
      <c r="E207" s="136">
        <v>0</v>
      </c>
      <c r="F207" s="130">
        <v>0</v>
      </c>
      <c r="G207" s="136">
        <v>0</v>
      </c>
      <c r="H207" s="130">
        <v>0</v>
      </c>
      <c r="I207" s="136">
        <v>0</v>
      </c>
      <c r="J207" s="130">
        <v>0</v>
      </c>
      <c r="K207" s="47"/>
    </row>
    <row r="208" spans="1:11">
      <c r="A208" s="665" t="s">
        <v>85</v>
      </c>
      <c r="B208" s="566"/>
      <c r="C208" s="135">
        <v>20.007565</v>
      </c>
      <c r="D208" s="130">
        <v>0.25</v>
      </c>
      <c r="E208" s="136">
        <v>0</v>
      </c>
      <c r="F208" s="130">
        <v>0</v>
      </c>
      <c r="G208" s="136">
        <v>60.022694999999999</v>
      </c>
      <c r="H208" s="130">
        <v>0.75</v>
      </c>
      <c r="I208" s="136">
        <v>80.030259999999998</v>
      </c>
      <c r="J208" s="130">
        <v>1</v>
      </c>
      <c r="K208" s="47"/>
    </row>
    <row r="209" spans="1:11" ht="15.75" thickBot="1">
      <c r="A209" s="662" t="s">
        <v>0</v>
      </c>
      <c r="B209" s="612"/>
      <c r="C209" s="138">
        <v>20.007565</v>
      </c>
      <c r="D209" s="110">
        <v>0.25</v>
      </c>
      <c r="E209" s="139">
        <v>0</v>
      </c>
      <c r="F209" s="110">
        <v>0</v>
      </c>
      <c r="G209" s="139">
        <v>60.022694999999999</v>
      </c>
      <c r="H209" s="110">
        <v>0.75</v>
      </c>
      <c r="I209" s="139">
        <v>80.030259999999998</v>
      </c>
      <c r="J209" s="110">
        <v>1</v>
      </c>
      <c r="K209" s="47"/>
    </row>
    <row r="212" spans="1:11" ht="15.75" thickBot="1"/>
    <row r="213" spans="1:11" ht="15" customHeight="1">
      <c r="A213" s="526" t="s">
        <v>8</v>
      </c>
      <c r="B213" s="527"/>
      <c r="C213" s="532" t="s">
        <v>79</v>
      </c>
      <c r="D213" s="533"/>
      <c r="E213" s="533"/>
      <c r="F213" s="533"/>
      <c r="G213" s="533"/>
      <c r="H213" s="533"/>
      <c r="I213" s="533"/>
      <c r="J213" s="534"/>
      <c r="K213" s="140"/>
    </row>
    <row r="214" spans="1:11">
      <c r="A214" s="528"/>
      <c r="B214" s="529"/>
      <c r="C214" s="535" t="s">
        <v>80</v>
      </c>
      <c r="D214" s="523"/>
      <c r="E214" s="522" t="s">
        <v>81</v>
      </c>
      <c r="F214" s="523"/>
      <c r="G214" s="522" t="s">
        <v>82</v>
      </c>
      <c r="H214" s="523"/>
      <c r="I214" s="524" t="s">
        <v>0</v>
      </c>
      <c r="J214" s="525"/>
      <c r="K214" s="140"/>
    </row>
    <row r="215" spans="1:11" ht="15.75" thickBot="1">
      <c r="A215" s="530"/>
      <c r="B215" s="531"/>
      <c r="C215" s="33" t="s">
        <v>6</v>
      </c>
      <c r="D215" s="34" t="s">
        <v>7</v>
      </c>
      <c r="E215" s="33" t="s">
        <v>6</v>
      </c>
      <c r="F215" s="34" t="s">
        <v>7</v>
      </c>
      <c r="G215" s="33" t="s">
        <v>6</v>
      </c>
      <c r="H215" s="34" t="s">
        <v>7</v>
      </c>
      <c r="I215" s="33" t="s">
        <v>6</v>
      </c>
      <c r="J215" s="53" t="s">
        <v>41</v>
      </c>
      <c r="K215" s="140"/>
    </row>
    <row r="216" spans="1:11" ht="15" customHeight="1">
      <c r="A216" s="675" t="s">
        <v>83</v>
      </c>
      <c r="B216" s="646"/>
      <c r="C216" s="146">
        <v>20.007565</v>
      </c>
      <c r="D216" s="147">
        <v>0.25</v>
      </c>
      <c r="E216" s="148">
        <v>20.007565</v>
      </c>
      <c r="F216" s="147">
        <v>0.25</v>
      </c>
      <c r="G216" s="148">
        <v>40.015129999999999</v>
      </c>
      <c r="H216" s="147">
        <v>0.5</v>
      </c>
      <c r="I216" s="148">
        <v>80.030259999999998</v>
      </c>
      <c r="J216" s="149">
        <v>1</v>
      </c>
      <c r="K216" s="140"/>
    </row>
    <row r="217" spans="1:11" ht="21.75" customHeight="1">
      <c r="A217" s="676" t="s">
        <v>84</v>
      </c>
      <c r="B217" s="677"/>
      <c r="C217" s="141">
        <v>0</v>
      </c>
      <c r="D217" s="143">
        <v>0</v>
      </c>
      <c r="E217" s="142">
        <v>0</v>
      </c>
      <c r="F217" s="143">
        <v>0</v>
      </c>
      <c r="G217" s="142">
        <v>0</v>
      </c>
      <c r="H217" s="143">
        <v>0</v>
      </c>
      <c r="I217" s="142">
        <v>0</v>
      </c>
      <c r="J217" s="150">
        <v>0</v>
      </c>
      <c r="K217" s="140"/>
    </row>
    <row r="218" spans="1:11">
      <c r="A218" s="676" t="s">
        <v>85</v>
      </c>
      <c r="B218" s="677"/>
      <c r="C218" s="141">
        <v>20.007565</v>
      </c>
      <c r="D218" s="143">
        <v>0.25</v>
      </c>
      <c r="E218" s="142">
        <v>20.007565</v>
      </c>
      <c r="F218" s="143">
        <v>0.25</v>
      </c>
      <c r="G218" s="142">
        <v>40.015129999999999</v>
      </c>
      <c r="H218" s="143">
        <v>0.5</v>
      </c>
      <c r="I218" s="142">
        <v>80.030259999999998</v>
      </c>
      <c r="J218" s="150">
        <v>1</v>
      </c>
      <c r="K218" s="140"/>
    </row>
    <row r="219" spans="1:11" ht="15.75" thickBot="1">
      <c r="A219" s="674" t="s">
        <v>0</v>
      </c>
      <c r="B219" s="644"/>
      <c r="C219" s="144">
        <v>20.007565</v>
      </c>
      <c r="D219" s="109">
        <v>0.25</v>
      </c>
      <c r="E219" s="145">
        <v>20.007565</v>
      </c>
      <c r="F219" s="109">
        <v>0.25</v>
      </c>
      <c r="G219" s="145">
        <v>40.015129999999999</v>
      </c>
      <c r="H219" s="109">
        <v>0.5</v>
      </c>
      <c r="I219" s="145">
        <v>80.030259999999998</v>
      </c>
      <c r="J219" s="115">
        <v>1</v>
      </c>
      <c r="K219" s="140"/>
    </row>
    <row r="222" spans="1:11" ht="15.75" thickBot="1"/>
    <row r="223" spans="1:11" ht="15" customHeight="1">
      <c r="A223" s="526" t="s">
        <v>8</v>
      </c>
      <c r="B223" s="527"/>
      <c r="C223" s="652" t="s">
        <v>86</v>
      </c>
      <c r="D223" s="653"/>
      <c r="E223" s="653"/>
      <c r="F223" s="653"/>
      <c r="G223" s="653"/>
      <c r="H223" s="654"/>
      <c r="I223" s="47"/>
    </row>
    <row r="224" spans="1:11" ht="28.5" customHeight="1">
      <c r="A224" s="528"/>
      <c r="B224" s="529"/>
      <c r="C224" s="581" t="s">
        <v>87</v>
      </c>
      <c r="D224" s="537"/>
      <c r="E224" s="574" t="s">
        <v>88</v>
      </c>
      <c r="F224" s="537"/>
      <c r="G224" s="575" t="s">
        <v>0</v>
      </c>
      <c r="H224" s="655"/>
      <c r="I224" s="47"/>
    </row>
    <row r="225" spans="1:11" ht="15.75" thickBot="1">
      <c r="A225" s="530"/>
      <c r="B225" s="531"/>
      <c r="C225" s="33" t="s">
        <v>6</v>
      </c>
      <c r="D225" s="34" t="s">
        <v>7</v>
      </c>
      <c r="E225" s="33" t="s">
        <v>6</v>
      </c>
      <c r="F225" s="34" t="s">
        <v>7</v>
      </c>
      <c r="G225" s="33" t="s">
        <v>6</v>
      </c>
      <c r="H225" s="53" t="s">
        <v>41</v>
      </c>
      <c r="I225" s="47"/>
    </row>
    <row r="226" spans="1:11" ht="15" customHeight="1">
      <c r="A226" s="656" t="s">
        <v>83</v>
      </c>
      <c r="B226" s="568"/>
      <c r="C226" s="70">
        <v>42431.020997698921</v>
      </c>
      <c r="D226" s="107">
        <v>0.9954958463847059</v>
      </c>
      <c r="E226" s="72">
        <v>191.9805465</v>
      </c>
      <c r="F226" s="107">
        <v>4.5041536152943453E-3</v>
      </c>
      <c r="G226" s="72">
        <v>42623.001544198909</v>
      </c>
      <c r="H226" s="107">
        <v>1</v>
      </c>
      <c r="I226" s="47"/>
    </row>
    <row r="227" spans="1:11" ht="21" customHeight="1">
      <c r="A227" s="610" t="s">
        <v>84</v>
      </c>
      <c r="B227" s="566"/>
      <c r="C227" s="74">
        <v>815.58695369999998</v>
      </c>
      <c r="D227" s="108">
        <v>0.99583266970492246</v>
      </c>
      <c r="E227" s="76">
        <v>3.4130435000000001</v>
      </c>
      <c r="F227" s="108">
        <v>4.1673302950775643E-3</v>
      </c>
      <c r="G227" s="76">
        <v>818.99999719999994</v>
      </c>
      <c r="H227" s="108">
        <f>+G227/$G$226</f>
        <v>1.9214977067035482E-2</v>
      </c>
      <c r="I227" s="47"/>
    </row>
    <row r="228" spans="1:11">
      <c r="A228" s="610" t="s">
        <v>85</v>
      </c>
      <c r="B228" s="566"/>
      <c r="C228" s="74">
        <v>41615.434043999332</v>
      </c>
      <c r="D228" s="108">
        <v>0.9954892475355982</v>
      </c>
      <c r="E228" s="76">
        <v>188.56750300000002</v>
      </c>
      <c r="F228" s="108">
        <v>4.5107524644021875E-3</v>
      </c>
      <c r="G228" s="76">
        <v>41804.001546999316</v>
      </c>
      <c r="H228" s="108">
        <f>+G228/$G$226</f>
        <v>0.98078502293297409</v>
      </c>
      <c r="I228" s="47"/>
    </row>
    <row r="229" spans="1:11" ht="15.75" thickBot="1">
      <c r="A229" s="611" t="s">
        <v>0</v>
      </c>
      <c r="B229" s="612"/>
      <c r="C229" s="103">
        <v>42431.020997698921</v>
      </c>
      <c r="D229" s="109">
        <v>0.9954958463847059</v>
      </c>
      <c r="E229" s="105">
        <v>191.9805465</v>
      </c>
      <c r="F229" s="109">
        <v>4.5041536152943453E-3</v>
      </c>
      <c r="G229" s="105">
        <v>42623.001544198909</v>
      </c>
      <c r="H229" s="109">
        <v>1</v>
      </c>
      <c r="I229" s="47"/>
    </row>
    <row r="232" spans="1:11" ht="15.75" thickBot="1"/>
    <row r="233" spans="1:11" ht="15" customHeight="1">
      <c r="A233" s="526" t="s">
        <v>8</v>
      </c>
      <c r="B233" s="527"/>
      <c r="C233" s="678" t="s">
        <v>89</v>
      </c>
      <c r="D233" s="545"/>
      <c r="E233" s="545"/>
      <c r="F233" s="545"/>
      <c r="G233" s="545"/>
      <c r="H233" s="545"/>
      <c r="I233" s="545"/>
      <c r="J233" s="546"/>
      <c r="K233" s="47"/>
    </row>
    <row r="234" spans="1:11">
      <c r="A234" s="528"/>
      <c r="B234" s="529"/>
      <c r="C234" s="543" t="s">
        <v>80</v>
      </c>
      <c r="D234" s="537"/>
      <c r="E234" s="536" t="s">
        <v>81</v>
      </c>
      <c r="F234" s="537"/>
      <c r="G234" s="536" t="s">
        <v>82</v>
      </c>
      <c r="H234" s="537"/>
      <c r="I234" s="538" t="s">
        <v>0</v>
      </c>
      <c r="J234" s="539"/>
      <c r="K234" s="47"/>
    </row>
    <row r="235" spans="1:11" ht="15.75" thickBot="1">
      <c r="A235" s="530"/>
      <c r="B235" s="531"/>
      <c r="C235" s="33" t="s">
        <v>6</v>
      </c>
      <c r="D235" s="34" t="s">
        <v>7</v>
      </c>
      <c r="E235" s="33" t="s">
        <v>6</v>
      </c>
      <c r="F235" s="34" t="s">
        <v>7</v>
      </c>
      <c r="G235" s="33" t="s">
        <v>6</v>
      </c>
      <c r="H235" s="34" t="s">
        <v>7</v>
      </c>
      <c r="I235" s="33" t="s">
        <v>6</v>
      </c>
      <c r="J235" s="53" t="s">
        <v>41</v>
      </c>
      <c r="K235" s="47"/>
    </row>
    <row r="236" spans="1:11" ht="15" customHeight="1">
      <c r="A236" s="673" t="s">
        <v>83</v>
      </c>
      <c r="B236" s="568"/>
      <c r="C236" s="70">
        <v>0</v>
      </c>
      <c r="D236" s="107">
        <v>0</v>
      </c>
      <c r="E236" s="72">
        <v>125.278008</v>
      </c>
      <c r="F236" s="107">
        <v>0.65255574215171852</v>
      </c>
      <c r="G236" s="72">
        <v>66.702538500000003</v>
      </c>
      <c r="H236" s="107">
        <v>0.34744425784828153</v>
      </c>
      <c r="I236" s="72">
        <v>191.9805465</v>
      </c>
      <c r="J236" s="111">
        <v>1</v>
      </c>
      <c r="K236" s="47"/>
    </row>
    <row r="237" spans="1:11" ht="21" customHeight="1">
      <c r="A237" s="665" t="s">
        <v>84</v>
      </c>
      <c r="B237" s="566"/>
      <c r="C237" s="74">
        <v>0</v>
      </c>
      <c r="D237" s="108">
        <v>0</v>
      </c>
      <c r="E237" s="76">
        <v>0</v>
      </c>
      <c r="F237" s="108">
        <v>0</v>
      </c>
      <c r="G237" s="76">
        <v>3.4130435000000001</v>
      </c>
      <c r="H237" s="108">
        <v>1</v>
      </c>
      <c r="I237" s="76">
        <v>3.4130435000000001</v>
      </c>
      <c r="J237" s="112">
        <f>+I237/$I$236</f>
        <v>1.7778069508724938E-2</v>
      </c>
      <c r="K237" s="47"/>
    </row>
    <row r="238" spans="1:11">
      <c r="A238" s="665" t="s">
        <v>85</v>
      </c>
      <c r="B238" s="566"/>
      <c r="C238" s="74">
        <v>0</v>
      </c>
      <c r="D238" s="108">
        <v>0</v>
      </c>
      <c r="E238" s="76">
        <v>125.278008</v>
      </c>
      <c r="F238" s="108">
        <v>0.66436690313494784</v>
      </c>
      <c r="G238" s="76">
        <v>63.289495000000002</v>
      </c>
      <c r="H238" s="108">
        <v>0.33563309686505205</v>
      </c>
      <c r="I238" s="76">
        <v>188.56750300000002</v>
      </c>
      <c r="J238" s="112">
        <f>+I238/$I$236</f>
        <v>0.98222193049127515</v>
      </c>
      <c r="K238" s="47"/>
    </row>
    <row r="239" spans="1:11" ht="15.75" thickBot="1">
      <c r="A239" s="662" t="s">
        <v>0</v>
      </c>
      <c r="B239" s="612"/>
      <c r="C239" s="103">
        <v>0</v>
      </c>
      <c r="D239" s="109">
        <v>0</v>
      </c>
      <c r="E239" s="105">
        <v>125.278008</v>
      </c>
      <c r="F239" s="109">
        <v>0.65255574215171852</v>
      </c>
      <c r="G239" s="105">
        <v>66.702538500000003</v>
      </c>
      <c r="H239" s="109">
        <v>0.34744425784828153</v>
      </c>
      <c r="I239" s="105">
        <v>191.9805465</v>
      </c>
      <c r="J239" s="115">
        <v>1</v>
      </c>
      <c r="K239" s="47"/>
    </row>
    <row r="242" spans="1:11" ht="15.75" thickBot="1"/>
    <row r="243" spans="1:11" ht="15" customHeight="1">
      <c r="A243" s="526" t="s">
        <v>8</v>
      </c>
      <c r="B243" s="527"/>
      <c r="C243" s="678" t="s">
        <v>90</v>
      </c>
      <c r="D243" s="545"/>
      <c r="E243" s="545"/>
      <c r="F243" s="545"/>
      <c r="G243" s="545"/>
      <c r="H243" s="545"/>
      <c r="I243" s="545"/>
      <c r="J243" s="546"/>
      <c r="K243" s="47"/>
    </row>
    <row r="244" spans="1:11">
      <c r="A244" s="528"/>
      <c r="B244" s="529"/>
      <c r="C244" s="543" t="s">
        <v>80</v>
      </c>
      <c r="D244" s="537"/>
      <c r="E244" s="536" t="s">
        <v>81</v>
      </c>
      <c r="F244" s="537"/>
      <c r="G244" s="536" t="s">
        <v>82</v>
      </c>
      <c r="H244" s="537"/>
      <c r="I244" s="538" t="s">
        <v>0</v>
      </c>
      <c r="J244" s="539"/>
      <c r="K244" s="47"/>
    </row>
    <row r="245" spans="1:11" ht="15.75" thickBot="1">
      <c r="A245" s="530"/>
      <c r="B245" s="531"/>
      <c r="C245" s="33" t="s">
        <v>6</v>
      </c>
      <c r="D245" s="34" t="s">
        <v>7</v>
      </c>
      <c r="E245" s="33" t="s">
        <v>6</v>
      </c>
      <c r="F245" s="34" t="s">
        <v>7</v>
      </c>
      <c r="G245" s="33" t="s">
        <v>6</v>
      </c>
      <c r="H245" s="34" t="s">
        <v>7</v>
      </c>
      <c r="I245" s="33" t="s">
        <v>6</v>
      </c>
      <c r="J245" s="53" t="s">
        <v>41</v>
      </c>
      <c r="K245" s="47"/>
    </row>
    <row r="246" spans="1:11" ht="15" customHeight="1">
      <c r="A246" s="673" t="s">
        <v>83</v>
      </c>
      <c r="B246" s="568"/>
      <c r="C246" s="70">
        <v>0</v>
      </c>
      <c r="D246" s="107">
        <v>0</v>
      </c>
      <c r="E246" s="72">
        <v>125.278008</v>
      </c>
      <c r="F246" s="107">
        <v>0.65255574215171852</v>
      </c>
      <c r="G246" s="72">
        <v>66.702538500000003</v>
      </c>
      <c r="H246" s="107">
        <v>0.34744425784828153</v>
      </c>
      <c r="I246" s="72">
        <v>191.9805465</v>
      </c>
      <c r="J246" s="111">
        <v>1</v>
      </c>
      <c r="K246" s="47"/>
    </row>
    <row r="247" spans="1:11" ht="23.25" customHeight="1">
      <c r="A247" s="665" t="s">
        <v>84</v>
      </c>
      <c r="B247" s="566"/>
      <c r="C247" s="74">
        <v>0</v>
      </c>
      <c r="D247" s="108">
        <v>0</v>
      </c>
      <c r="E247" s="76">
        <v>0</v>
      </c>
      <c r="F247" s="108">
        <v>0</v>
      </c>
      <c r="G247" s="76">
        <v>3.4130435000000001</v>
      </c>
      <c r="H247" s="108">
        <v>1</v>
      </c>
      <c r="I247" s="76">
        <v>3.4130435000000001</v>
      </c>
      <c r="J247" s="112">
        <f>+I247/$I$236</f>
        <v>1.7778069508724938E-2</v>
      </c>
      <c r="K247" s="47"/>
    </row>
    <row r="248" spans="1:11">
      <c r="A248" s="665" t="s">
        <v>85</v>
      </c>
      <c r="B248" s="566"/>
      <c r="C248" s="74">
        <v>0</v>
      </c>
      <c r="D248" s="108">
        <v>0</v>
      </c>
      <c r="E248" s="76">
        <v>125.278008</v>
      </c>
      <c r="F248" s="108">
        <v>0.66436690313494784</v>
      </c>
      <c r="G248" s="76">
        <v>63.289495000000002</v>
      </c>
      <c r="H248" s="108">
        <v>0.33563309686505205</v>
      </c>
      <c r="I248" s="76">
        <v>188.56750300000002</v>
      </c>
      <c r="J248" s="112">
        <f>+I248/$I$236</f>
        <v>0.98222193049127515</v>
      </c>
      <c r="K248" s="47"/>
    </row>
    <row r="249" spans="1:11" ht="15.75" thickBot="1">
      <c r="A249" s="662" t="s">
        <v>0</v>
      </c>
      <c r="B249" s="612"/>
      <c r="C249" s="103">
        <v>0</v>
      </c>
      <c r="D249" s="109">
        <v>0</v>
      </c>
      <c r="E249" s="105">
        <v>125.278008</v>
      </c>
      <c r="F249" s="109">
        <v>0.65255574215171852</v>
      </c>
      <c r="G249" s="105">
        <v>66.702538500000003</v>
      </c>
      <c r="H249" s="109">
        <v>0.34744425784828153</v>
      </c>
      <c r="I249" s="105">
        <v>191.9805465</v>
      </c>
      <c r="J249" s="115">
        <v>1</v>
      </c>
      <c r="K249" s="47"/>
    </row>
    <row r="252" spans="1:11" ht="15.75" thickBot="1"/>
    <row r="253" spans="1:11" ht="15" customHeight="1">
      <c r="A253" s="526" t="s">
        <v>8</v>
      </c>
      <c r="B253" s="527"/>
      <c r="C253" s="532" t="s">
        <v>91</v>
      </c>
      <c r="D253" s="533"/>
      <c r="E253" s="533"/>
      <c r="F253" s="533"/>
      <c r="G253" s="533"/>
      <c r="H253" s="533"/>
      <c r="I253" s="533"/>
      <c r="J253" s="534"/>
      <c r="K253" s="140"/>
    </row>
    <row r="254" spans="1:11">
      <c r="A254" s="528"/>
      <c r="B254" s="529"/>
      <c r="C254" s="535" t="s">
        <v>80</v>
      </c>
      <c r="D254" s="523"/>
      <c r="E254" s="522" t="s">
        <v>81</v>
      </c>
      <c r="F254" s="523"/>
      <c r="G254" s="522" t="s">
        <v>82</v>
      </c>
      <c r="H254" s="523"/>
      <c r="I254" s="524" t="s">
        <v>0</v>
      </c>
      <c r="J254" s="525"/>
      <c r="K254" s="140"/>
    </row>
    <row r="255" spans="1:11" ht="15.75" thickBot="1">
      <c r="A255" s="530"/>
      <c r="B255" s="531"/>
      <c r="C255" s="33" t="s">
        <v>6</v>
      </c>
      <c r="D255" s="34" t="s">
        <v>7</v>
      </c>
      <c r="E255" s="33" t="s">
        <v>6</v>
      </c>
      <c r="F255" s="34" t="s">
        <v>7</v>
      </c>
      <c r="G255" s="33" t="s">
        <v>6</v>
      </c>
      <c r="H255" s="34" t="s">
        <v>7</v>
      </c>
      <c r="I255" s="33" t="s">
        <v>6</v>
      </c>
      <c r="J255" s="53" t="s">
        <v>41</v>
      </c>
      <c r="K255" s="140"/>
    </row>
    <row r="256" spans="1:11" ht="15" customHeight="1">
      <c r="A256" s="675" t="s">
        <v>83</v>
      </c>
      <c r="B256" s="646"/>
      <c r="C256" s="146">
        <v>0</v>
      </c>
      <c r="D256" s="107">
        <v>0</v>
      </c>
      <c r="E256" s="148">
        <v>83.729266999999993</v>
      </c>
      <c r="F256" s="107">
        <v>0.43613412153715264</v>
      </c>
      <c r="G256" s="148">
        <v>108.2512795</v>
      </c>
      <c r="H256" s="107">
        <v>0.5638658784628473</v>
      </c>
      <c r="I256" s="148">
        <v>191.9805465</v>
      </c>
      <c r="J256" s="111">
        <v>1</v>
      </c>
      <c r="K256" s="140"/>
    </row>
    <row r="257" spans="1:11" ht="21.75" customHeight="1">
      <c r="A257" s="676" t="s">
        <v>84</v>
      </c>
      <c r="B257" s="677"/>
      <c r="C257" s="141">
        <v>0</v>
      </c>
      <c r="D257" s="108">
        <v>0</v>
      </c>
      <c r="E257" s="142">
        <v>0</v>
      </c>
      <c r="F257" s="108">
        <v>0</v>
      </c>
      <c r="G257" s="142">
        <v>3.4130435000000001</v>
      </c>
      <c r="H257" s="108">
        <v>1</v>
      </c>
      <c r="I257" s="142">
        <v>3.4130435000000001</v>
      </c>
      <c r="J257" s="112">
        <f>+I257/$I$236</f>
        <v>1.7778069508724938E-2</v>
      </c>
      <c r="K257" s="140"/>
    </row>
    <row r="258" spans="1:11">
      <c r="A258" s="676" t="s">
        <v>85</v>
      </c>
      <c r="B258" s="677"/>
      <c r="C258" s="141">
        <v>0</v>
      </c>
      <c r="D258" s="108">
        <v>0</v>
      </c>
      <c r="E258" s="142">
        <v>83.729266999999993</v>
      </c>
      <c r="F258" s="108">
        <v>0.4440280836725084</v>
      </c>
      <c r="G258" s="142">
        <v>104.83823599999999</v>
      </c>
      <c r="H258" s="108">
        <v>0.55597191632749143</v>
      </c>
      <c r="I258" s="142">
        <v>188.56750300000002</v>
      </c>
      <c r="J258" s="112">
        <f>+I258/$I$236</f>
        <v>0.98222193049127515</v>
      </c>
      <c r="K258" s="140"/>
    </row>
    <row r="259" spans="1:11" ht="15.75" thickBot="1">
      <c r="A259" s="674" t="s">
        <v>0</v>
      </c>
      <c r="B259" s="644"/>
      <c r="C259" s="144">
        <v>0</v>
      </c>
      <c r="D259" s="109">
        <v>0</v>
      </c>
      <c r="E259" s="145">
        <v>83.729266999999993</v>
      </c>
      <c r="F259" s="109">
        <v>0.43613412153715264</v>
      </c>
      <c r="G259" s="145">
        <v>108.2512795</v>
      </c>
      <c r="H259" s="109">
        <v>0.5638658784628473</v>
      </c>
      <c r="I259" s="145">
        <v>191.9805465</v>
      </c>
      <c r="J259" s="115">
        <v>1</v>
      </c>
      <c r="K259" s="140"/>
    </row>
    <row r="261" spans="1:11" ht="15.75" thickBot="1"/>
    <row r="262" spans="1:11" ht="15" customHeight="1">
      <c r="A262" s="526" t="s">
        <v>8</v>
      </c>
      <c r="B262" s="527"/>
      <c r="C262" s="532" t="s">
        <v>558</v>
      </c>
      <c r="D262" s="533"/>
      <c r="E262" s="533"/>
      <c r="F262" s="533"/>
      <c r="G262" s="533"/>
      <c r="H262" s="533"/>
      <c r="I262" s="533"/>
      <c r="J262" s="534"/>
      <c r="K262" s="1"/>
    </row>
    <row r="263" spans="1:11">
      <c r="A263" s="528"/>
      <c r="B263" s="529"/>
      <c r="C263" s="535" t="s">
        <v>64</v>
      </c>
      <c r="D263" s="523"/>
      <c r="E263" s="522" t="s">
        <v>65</v>
      </c>
      <c r="F263" s="523"/>
      <c r="G263" s="522" t="s">
        <v>66</v>
      </c>
      <c r="H263" s="523"/>
      <c r="I263" s="524" t="s">
        <v>4</v>
      </c>
      <c r="J263" s="525"/>
      <c r="K263" s="1"/>
    </row>
    <row r="264" spans="1:11" ht="15.75" thickBot="1">
      <c r="A264" s="530"/>
      <c r="B264" s="531"/>
      <c r="C264" s="33" t="s">
        <v>6</v>
      </c>
      <c r="D264" s="34" t="s">
        <v>7</v>
      </c>
      <c r="E264" s="33" t="s">
        <v>6</v>
      </c>
      <c r="F264" s="34" t="s">
        <v>7</v>
      </c>
      <c r="G264" s="33" t="s">
        <v>6</v>
      </c>
      <c r="H264" s="34" t="s">
        <v>7</v>
      </c>
      <c r="I264" s="33" t="s">
        <v>6</v>
      </c>
      <c r="J264" s="53" t="s">
        <v>41</v>
      </c>
      <c r="K264" s="1"/>
    </row>
    <row r="265" spans="1:11" ht="15" customHeight="1">
      <c r="A265" s="675" t="s">
        <v>5</v>
      </c>
      <c r="B265" s="646"/>
      <c r="C265" s="146">
        <v>21.541176</v>
      </c>
      <c r="D265" s="107">
        <v>0.11220499364502018</v>
      </c>
      <c r="E265" s="148">
        <v>108.7832755</v>
      </c>
      <c r="F265" s="107">
        <v>0.56663697173088312</v>
      </c>
      <c r="G265" s="148">
        <v>61.656095000000001</v>
      </c>
      <c r="H265" s="107">
        <v>0.32115803462409664</v>
      </c>
      <c r="I265" s="148">
        <v>191.9805465</v>
      </c>
      <c r="J265" s="111">
        <v>1</v>
      </c>
      <c r="K265" s="1"/>
    </row>
    <row r="266" spans="1:11" ht="26.25" customHeight="1">
      <c r="A266" s="676" t="s">
        <v>556</v>
      </c>
      <c r="B266" s="677"/>
      <c r="C266" s="141">
        <v>0</v>
      </c>
      <c r="D266" s="108">
        <v>0</v>
      </c>
      <c r="E266" s="142">
        <v>3.4130435000000001</v>
      </c>
      <c r="F266" s="108">
        <v>1</v>
      </c>
      <c r="G266" s="142">
        <v>0</v>
      </c>
      <c r="H266" s="108">
        <v>0</v>
      </c>
      <c r="I266" s="142">
        <v>3.4130435000000001</v>
      </c>
      <c r="J266" s="112">
        <v>1.7778069508724938E-2</v>
      </c>
      <c r="K266" s="1"/>
    </row>
    <row r="267" spans="1:11" ht="15" customHeight="1">
      <c r="A267" s="676" t="s">
        <v>557</v>
      </c>
      <c r="B267" s="677"/>
      <c r="C267" s="141">
        <v>21.541176</v>
      </c>
      <c r="D267" s="108">
        <v>0.11423588718783638</v>
      </c>
      <c r="E267" s="142">
        <v>105.370232</v>
      </c>
      <c r="F267" s="108">
        <v>0.55879316596773299</v>
      </c>
      <c r="G267" s="142">
        <v>61.656095000000001</v>
      </c>
      <c r="H267" s="108">
        <v>0.32697094684443051</v>
      </c>
      <c r="I267" s="142">
        <v>188.56750300000002</v>
      </c>
      <c r="J267" s="112">
        <v>0.98222193049127515</v>
      </c>
      <c r="K267" s="1"/>
    </row>
    <row r="268" spans="1:11" ht="15.75" thickBot="1">
      <c r="A268" s="674" t="s">
        <v>4</v>
      </c>
      <c r="B268" s="644"/>
      <c r="C268" s="144">
        <v>21.541176</v>
      </c>
      <c r="D268" s="109">
        <v>0.11220499364502018</v>
      </c>
      <c r="E268" s="145">
        <v>108.7832755</v>
      </c>
      <c r="F268" s="109">
        <v>0.56663697173088312</v>
      </c>
      <c r="G268" s="145">
        <v>61.656095000000001</v>
      </c>
      <c r="H268" s="109">
        <v>0.32115803462409664</v>
      </c>
      <c r="I268" s="145">
        <v>191.9805465</v>
      </c>
      <c r="J268" s="115">
        <v>1</v>
      </c>
      <c r="K268" s="1"/>
    </row>
    <row r="269" spans="1:11" s="491" customFormat="1">
      <c r="A269" s="505"/>
      <c r="B269" s="505"/>
      <c r="C269" s="506"/>
      <c r="D269" s="503"/>
      <c r="E269" s="506"/>
      <c r="F269" s="503"/>
      <c r="G269" s="506"/>
      <c r="H269" s="503"/>
      <c r="I269" s="506"/>
      <c r="J269" s="503"/>
      <c r="K269" s="504"/>
    </row>
    <row r="270" spans="1:11" s="491" customFormat="1">
      <c r="A270" s="505"/>
      <c r="B270" s="505"/>
      <c r="C270" s="506"/>
      <c r="D270" s="503"/>
      <c r="E270" s="506"/>
      <c r="F270" s="503"/>
      <c r="G270" s="506"/>
      <c r="H270" s="503"/>
      <c r="I270" s="506"/>
      <c r="J270" s="503"/>
      <c r="K270" s="504"/>
    </row>
    <row r="271" spans="1:11" ht="15.75" thickBot="1"/>
    <row r="272" spans="1:11" ht="15" customHeight="1">
      <c r="A272" s="526" t="s">
        <v>8</v>
      </c>
      <c r="B272" s="527"/>
      <c r="C272" s="678" t="s">
        <v>92</v>
      </c>
      <c r="D272" s="545"/>
      <c r="E272" s="545"/>
      <c r="F272" s="545"/>
      <c r="G272" s="545"/>
      <c r="H272" s="546"/>
      <c r="I272" s="47"/>
    </row>
    <row r="273" spans="1:11" ht="24.75" customHeight="1">
      <c r="A273" s="528"/>
      <c r="B273" s="529"/>
      <c r="C273" s="581" t="s">
        <v>87</v>
      </c>
      <c r="D273" s="537"/>
      <c r="E273" s="574" t="s">
        <v>93</v>
      </c>
      <c r="F273" s="537"/>
      <c r="G273" s="575" t="s">
        <v>0</v>
      </c>
      <c r="H273" s="539"/>
      <c r="I273" s="47"/>
    </row>
    <row r="274" spans="1:11" ht="15.75" thickBot="1">
      <c r="A274" s="530"/>
      <c r="B274" s="531"/>
      <c r="C274" s="33" t="s">
        <v>6</v>
      </c>
      <c r="D274" s="34" t="s">
        <v>7</v>
      </c>
      <c r="E274" s="33" t="s">
        <v>6</v>
      </c>
      <c r="F274" s="34" t="s">
        <v>7</v>
      </c>
      <c r="G274" s="33" t="s">
        <v>6</v>
      </c>
      <c r="H274" s="53" t="s">
        <v>41</v>
      </c>
      <c r="I274" s="47"/>
    </row>
    <row r="275" spans="1:11" ht="15" customHeight="1">
      <c r="A275" s="554" t="s">
        <v>83</v>
      </c>
      <c r="B275" s="555"/>
      <c r="C275" s="132">
        <v>42623.001544198909</v>
      </c>
      <c r="D275" s="131">
        <v>1</v>
      </c>
      <c r="E275" s="133">
        <v>0</v>
      </c>
      <c r="F275" s="131">
        <v>0</v>
      </c>
      <c r="G275" s="133">
        <v>42623.001544198909</v>
      </c>
      <c r="H275" s="134">
        <v>1</v>
      </c>
      <c r="I275" s="47"/>
    </row>
    <row r="276" spans="1:11" ht="22.5" customHeight="1">
      <c r="A276" s="552" t="s">
        <v>84</v>
      </c>
      <c r="B276" s="553"/>
      <c r="C276" s="135">
        <v>818.99999719999994</v>
      </c>
      <c r="D276" s="130">
        <v>1</v>
      </c>
      <c r="E276" s="136">
        <v>0</v>
      </c>
      <c r="F276" s="130">
        <v>0</v>
      </c>
      <c r="G276" s="136">
        <v>818.99999719999994</v>
      </c>
      <c r="H276" s="137">
        <f>+G276/$G$275</f>
        <v>1.9214977067035482E-2</v>
      </c>
      <c r="I276" s="47"/>
    </row>
    <row r="277" spans="1:11">
      <c r="A277" s="552" t="s">
        <v>85</v>
      </c>
      <c r="B277" s="553"/>
      <c r="C277" s="135">
        <v>41804.001546999316</v>
      </c>
      <c r="D277" s="130">
        <v>1</v>
      </c>
      <c r="E277" s="136">
        <v>0</v>
      </c>
      <c r="F277" s="130">
        <v>0</v>
      </c>
      <c r="G277" s="136">
        <v>41804.001546999316</v>
      </c>
      <c r="H277" s="137">
        <f>+G277/$G$275</f>
        <v>0.98078502293297409</v>
      </c>
      <c r="I277" s="47"/>
    </row>
    <row r="278" spans="1:11" ht="15.75" thickBot="1">
      <c r="A278" s="556" t="s">
        <v>0</v>
      </c>
      <c r="B278" s="557"/>
      <c r="C278" s="138">
        <v>42623.001544198909</v>
      </c>
      <c r="D278" s="110">
        <v>1</v>
      </c>
      <c r="E278" s="139">
        <v>0</v>
      </c>
      <c r="F278" s="110">
        <v>0</v>
      </c>
      <c r="G278" s="139">
        <v>42623.001544198909</v>
      </c>
      <c r="H278" s="113">
        <v>1</v>
      </c>
      <c r="I278" s="47"/>
    </row>
    <row r="281" spans="1:11" ht="15.75" thickBot="1"/>
    <row r="282" spans="1:11" ht="15" customHeight="1">
      <c r="A282" s="526" t="s">
        <v>8</v>
      </c>
      <c r="B282" s="527"/>
      <c r="C282" s="532" t="s">
        <v>559</v>
      </c>
      <c r="D282" s="533"/>
      <c r="E282" s="533"/>
      <c r="F282" s="533"/>
      <c r="G282" s="533"/>
      <c r="H282" s="533"/>
      <c r="I282" s="533"/>
      <c r="J282" s="534"/>
      <c r="K282" s="1"/>
    </row>
    <row r="283" spans="1:11">
      <c r="A283" s="528"/>
      <c r="B283" s="529"/>
      <c r="C283" s="535" t="s">
        <v>64</v>
      </c>
      <c r="D283" s="523"/>
      <c r="E283" s="522" t="s">
        <v>65</v>
      </c>
      <c r="F283" s="523"/>
      <c r="G283" s="522" t="s">
        <v>66</v>
      </c>
      <c r="H283" s="523"/>
      <c r="I283" s="524" t="s">
        <v>4</v>
      </c>
      <c r="J283" s="525"/>
      <c r="K283" s="1"/>
    </row>
    <row r="284" spans="1:11" ht="15.75" thickBot="1">
      <c r="A284" s="530"/>
      <c r="B284" s="531"/>
      <c r="C284" s="33" t="s">
        <v>6</v>
      </c>
      <c r="D284" s="34" t="s">
        <v>7</v>
      </c>
      <c r="E284" s="33" t="s">
        <v>6</v>
      </c>
      <c r="F284" s="34" t="s">
        <v>7</v>
      </c>
      <c r="G284" s="33" t="s">
        <v>6</v>
      </c>
      <c r="H284" s="34" t="s">
        <v>7</v>
      </c>
      <c r="I284" s="33" t="s">
        <v>6</v>
      </c>
      <c r="J284" s="53" t="s">
        <v>41</v>
      </c>
      <c r="K284" s="1"/>
    </row>
    <row r="285" spans="1:11" ht="15.75" customHeight="1">
      <c r="A285" s="516" t="s">
        <v>5</v>
      </c>
      <c r="B285" s="517"/>
      <c r="C285" s="507">
        <v>0</v>
      </c>
      <c r="D285" s="164">
        <v>0</v>
      </c>
      <c r="E285" s="508">
        <v>0</v>
      </c>
      <c r="F285" s="164">
        <v>0</v>
      </c>
      <c r="G285" s="508">
        <v>0</v>
      </c>
      <c r="H285" s="164">
        <v>0</v>
      </c>
      <c r="I285" s="508">
        <v>0</v>
      </c>
      <c r="J285" s="496">
        <v>0</v>
      </c>
      <c r="K285" s="1"/>
    </row>
    <row r="286" spans="1:11" ht="24" customHeight="1">
      <c r="A286" s="518" t="s">
        <v>556</v>
      </c>
      <c r="B286" s="519"/>
      <c r="C286" s="509">
        <v>0</v>
      </c>
      <c r="D286" s="163">
        <v>0</v>
      </c>
      <c r="E286" s="510">
        <v>0</v>
      </c>
      <c r="F286" s="163">
        <v>0</v>
      </c>
      <c r="G286" s="510">
        <v>0</v>
      </c>
      <c r="H286" s="163">
        <v>0</v>
      </c>
      <c r="I286" s="510">
        <v>0</v>
      </c>
      <c r="J286" s="497">
        <v>0</v>
      </c>
      <c r="K286" s="1"/>
    </row>
    <row r="287" spans="1:11" ht="15" customHeight="1">
      <c r="A287" s="518" t="s">
        <v>557</v>
      </c>
      <c r="B287" s="519"/>
      <c r="C287" s="509">
        <v>0</v>
      </c>
      <c r="D287" s="163">
        <v>0</v>
      </c>
      <c r="E287" s="510">
        <v>0</v>
      </c>
      <c r="F287" s="163">
        <v>0</v>
      </c>
      <c r="G287" s="510">
        <v>0</v>
      </c>
      <c r="H287" s="163">
        <v>0</v>
      </c>
      <c r="I287" s="510">
        <v>0</v>
      </c>
      <c r="J287" s="497">
        <v>0</v>
      </c>
      <c r="K287" s="1"/>
    </row>
    <row r="288" spans="1:11" ht="15.75" customHeight="1" thickBot="1">
      <c r="A288" s="520" t="s">
        <v>4</v>
      </c>
      <c r="B288" s="521"/>
      <c r="C288" s="511">
        <v>0</v>
      </c>
      <c r="D288" s="165">
        <v>0</v>
      </c>
      <c r="E288" s="512">
        <v>0</v>
      </c>
      <c r="F288" s="165">
        <v>0</v>
      </c>
      <c r="G288" s="512">
        <v>0</v>
      </c>
      <c r="H288" s="165">
        <v>0</v>
      </c>
      <c r="I288" s="512">
        <v>0</v>
      </c>
      <c r="J288" s="498">
        <v>0</v>
      </c>
      <c r="K288" s="1"/>
    </row>
    <row r="289" spans="1:11" s="491" customFormat="1" ht="15.75" customHeight="1">
      <c r="A289" s="505"/>
      <c r="B289" s="505"/>
      <c r="C289" s="506"/>
      <c r="D289" s="503"/>
      <c r="E289" s="506"/>
      <c r="F289" s="503"/>
      <c r="G289" s="506"/>
      <c r="H289" s="503"/>
      <c r="I289" s="506"/>
      <c r="J289" s="503"/>
      <c r="K289" s="504"/>
    </row>
    <row r="290" spans="1:11" s="491" customFormat="1" ht="15.75" customHeight="1" thickBot="1">
      <c r="A290" s="505"/>
      <c r="B290" s="505"/>
      <c r="C290" s="506"/>
      <c r="D290" s="503"/>
      <c r="E290" s="506"/>
      <c r="F290" s="503"/>
      <c r="G290" s="506"/>
      <c r="H290" s="503"/>
      <c r="I290" s="506"/>
      <c r="J290" s="503"/>
      <c r="K290" s="504"/>
    </row>
    <row r="291" spans="1:11" ht="15" customHeight="1">
      <c r="A291" s="526" t="s">
        <v>8</v>
      </c>
      <c r="B291" s="527"/>
      <c r="C291" s="544" t="s">
        <v>560</v>
      </c>
      <c r="D291" s="545"/>
      <c r="E291" s="545"/>
      <c r="F291" s="545"/>
      <c r="G291" s="545"/>
      <c r="H291" s="545"/>
      <c r="I291" s="545"/>
      <c r="J291" s="546"/>
      <c r="K291" s="1"/>
    </row>
    <row r="292" spans="1:11">
      <c r="A292" s="528"/>
      <c r="B292" s="529"/>
      <c r="C292" s="535" t="s">
        <v>64</v>
      </c>
      <c r="D292" s="523"/>
      <c r="E292" s="522" t="s">
        <v>65</v>
      </c>
      <c r="F292" s="523"/>
      <c r="G292" s="522" t="s">
        <v>66</v>
      </c>
      <c r="H292" s="523"/>
      <c r="I292" s="524" t="s">
        <v>4</v>
      </c>
      <c r="J292" s="525"/>
      <c r="K292" s="1"/>
    </row>
    <row r="293" spans="1:11" ht="15.75" thickBot="1">
      <c r="A293" s="530"/>
      <c r="B293" s="531"/>
      <c r="C293" s="33" t="s">
        <v>6</v>
      </c>
      <c r="D293" s="34" t="s">
        <v>7</v>
      </c>
      <c r="E293" s="33" t="s">
        <v>6</v>
      </c>
      <c r="F293" s="34" t="s">
        <v>7</v>
      </c>
      <c r="G293" s="33" t="s">
        <v>6</v>
      </c>
      <c r="H293" s="34" t="s">
        <v>7</v>
      </c>
      <c r="I293" s="33" t="s">
        <v>6</v>
      </c>
      <c r="J293" s="53" t="s">
        <v>41</v>
      </c>
      <c r="K293" s="1"/>
    </row>
    <row r="294" spans="1:11" ht="15.75" customHeight="1">
      <c r="A294" s="516" t="s">
        <v>5</v>
      </c>
      <c r="B294" s="517"/>
      <c r="C294" s="507">
        <v>0</v>
      </c>
      <c r="D294" s="164">
        <v>0</v>
      </c>
      <c r="E294" s="508">
        <v>0</v>
      </c>
      <c r="F294" s="164">
        <v>0</v>
      </c>
      <c r="G294" s="508">
        <v>0</v>
      </c>
      <c r="H294" s="164">
        <v>0</v>
      </c>
      <c r="I294" s="508">
        <v>0</v>
      </c>
      <c r="J294" s="496">
        <v>0</v>
      </c>
      <c r="K294" s="1"/>
    </row>
    <row r="295" spans="1:11" ht="24" customHeight="1">
      <c r="A295" s="518" t="s">
        <v>556</v>
      </c>
      <c r="B295" s="519"/>
      <c r="C295" s="509">
        <v>0</v>
      </c>
      <c r="D295" s="163">
        <v>0</v>
      </c>
      <c r="E295" s="510">
        <v>0</v>
      </c>
      <c r="F295" s="163">
        <v>0</v>
      </c>
      <c r="G295" s="510">
        <v>0</v>
      </c>
      <c r="H295" s="163">
        <v>0</v>
      </c>
      <c r="I295" s="510">
        <v>0</v>
      </c>
      <c r="J295" s="497">
        <v>0</v>
      </c>
      <c r="K295" s="1"/>
    </row>
    <row r="296" spans="1:11" ht="15" customHeight="1">
      <c r="A296" s="518" t="s">
        <v>557</v>
      </c>
      <c r="B296" s="519"/>
      <c r="C296" s="509">
        <v>0</v>
      </c>
      <c r="D296" s="163">
        <v>0</v>
      </c>
      <c r="E296" s="510">
        <v>0</v>
      </c>
      <c r="F296" s="163">
        <v>0</v>
      </c>
      <c r="G296" s="510">
        <v>0</v>
      </c>
      <c r="H296" s="163">
        <v>0</v>
      </c>
      <c r="I296" s="510">
        <v>0</v>
      </c>
      <c r="J296" s="497">
        <v>0</v>
      </c>
      <c r="K296" s="1"/>
    </row>
    <row r="297" spans="1:11" ht="15.75" customHeight="1" thickBot="1">
      <c r="A297" s="520" t="s">
        <v>4</v>
      </c>
      <c r="B297" s="521"/>
      <c r="C297" s="511">
        <v>0</v>
      </c>
      <c r="D297" s="165">
        <v>0</v>
      </c>
      <c r="E297" s="512">
        <v>0</v>
      </c>
      <c r="F297" s="165">
        <v>0</v>
      </c>
      <c r="G297" s="512">
        <v>0</v>
      </c>
      <c r="H297" s="165">
        <v>0</v>
      </c>
      <c r="I297" s="512">
        <v>0</v>
      </c>
      <c r="J297" s="498">
        <v>0</v>
      </c>
      <c r="K297" s="1"/>
    </row>
    <row r="298" spans="1:11" s="491" customFormat="1" ht="15.75" customHeight="1">
      <c r="A298" s="513"/>
      <c r="B298" s="513"/>
      <c r="C298" s="514"/>
      <c r="D298" s="515"/>
      <c r="E298" s="514"/>
      <c r="F298" s="515"/>
      <c r="G298" s="514"/>
      <c r="H298" s="515"/>
      <c r="I298" s="514"/>
      <c r="J298" s="515"/>
      <c r="K298" s="504"/>
    </row>
    <row r="299" spans="1:11" s="491" customFormat="1" ht="15.75" customHeight="1">
      <c r="A299" s="513"/>
      <c r="B299" s="513"/>
      <c r="C299" s="514"/>
      <c r="D299" s="515"/>
      <c r="E299" s="514"/>
      <c r="F299" s="515"/>
      <c r="G299" s="514"/>
      <c r="H299" s="515"/>
      <c r="I299" s="514"/>
      <c r="J299" s="515"/>
      <c r="K299" s="504"/>
    </row>
    <row r="300" spans="1:11" s="491" customFormat="1" ht="15.75" customHeight="1" thickBot="1">
      <c r="A300" s="513"/>
      <c r="B300" s="513"/>
      <c r="C300" s="514"/>
      <c r="D300" s="515"/>
      <c r="E300" s="514"/>
      <c r="F300" s="515"/>
      <c r="G300" s="514"/>
      <c r="H300" s="515"/>
      <c r="I300" s="514"/>
      <c r="J300" s="515"/>
      <c r="K300" s="504"/>
    </row>
    <row r="301" spans="1:11" ht="15" customHeight="1">
      <c r="A301" s="526" t="s">
        <v>8</v>
      </c>
      <c r="B301" s="527"/>
      <c r="C301" s="532" t="s">
        <v>562</v>
      </c>
      <c r="D301" s="533"/>
      <c r="E301" s="533"/>
      <c r="F301" s="533"/>
      <c r="G301" s="533"/>
      <c r="H301" s="533"/>
      <c r="I301" s="533"/>
      <c r="J301" s="534"/>
      <c r="K301" s="1"/>
    </row>
    <row r="302" spans="1:11">
      <c r="A302" s="528"/>
      <c r="B302" s="529"/>
      <c r="C302" s="535" t="s">
        <v>64</v>
      </c>
      <c r="D302" s="523"/>
      <c r="E302" s="522" t="s">
        <v>65</v>
      </c>
      <c r="F302" s="523"/>
      <c r="G302" s="522" t="s">
        <v>66</v>
      </c>
      <c r="H302" s="523"/>
      <c r="I302" s="524" t="s">
        <v>4</v>
      </c>
      <c r="J302" s="525"/>
      <c r="K302" s="1"/>
    </row>
    <row r="303" spans="1:11" ht="15.75" thickBot="1">
      <c r="A303" s="530"/>
      <c r="B303" s="531"/>
      <c r="C303" s="33" t="s">
        <v>6</v>
      </c>
      <c r="D303" s="34" t="s">
        <v>7</v>
      </c>
      <c r="E303" s="33" t="s">
        <v>6</v>
      </c>
      <c r="F303" s="34" t="s">
        <v>7</v>
      </c>
      <c r="G303" s="33" t="s">
        <v>6</v>
      </c>
      <c r="H303" s="34" t="s">
        <v>7</v>
      </c>
      <c r="I303" s="33" t="s">
        <v>6</v>
      </c>
      <c r="J303" s="53" t="s">
        <v>41</v>
      </c>
      <c r="K303" s="1"/>
    </row>
    <row r="304" spans="1:11" ht="15.75" customHeight="1">
      <c r="A304" s="516" t="s">
        <v>5</v>
      </c>
      <c r="B304" s="517"/>
      <c r="C304" s="507">
        <v>0</v>
      </c>
      <c r="D304" s="164">
        <v>0</v>
      </c>
      <c r="E304" s="508">
        <v>0</v>
      </c>
      <c r="F304" s="164">
        <v>0</v>
      </c>
      <c r="G304" s="508">
        <v>0</v>
      </c>
      <c r="H304" s="164">
        <v>0</v>
      </c>
      <c r="I304" s="508">
        <v>0</v>
      </c>
      <c r="J304" s="496">
        <v>0</v>
      </c>
      <c r="K304" s="1"/>
    </row>
    <row r="305" spans="1:11" ht="24" customHeight="1">
      <c r="A305" s="518" t="s">
        <v>556</v>
      </c>
      <c r="B305" s="519"/>
      <c r="C305" s="509">
        <v>0</v>
      </c>
      <c r="D305" s="163">
        <v>0</v>
      </c>
      <c r="E305" s="510">
        <v>0</v>
      </c>
      <c r="F305" s="163">
        <v>0</v>
      </c>
      <c r="G305" s="510">
        <v>0</v>
      </c>
      <c r="H305" s="163">
        <v>0</v>
      </c>
      <c r="I305" s="510">
        <v>0</v>
      </c>
      <c r="J305" s="497">
        <v>0</v>
      </c>
      <c r="K305" s="1"/>
    </row>
    <row r="306" spans="1:11" ht="15" customHeight="1">
      <c r="A306" s="518" t="s">
        <v>557</v>
      </c>
      <c r="B306" s="519"/>
      <c r="C306" s="509">
        <v>0</v>
      </c>
      <c r="D306" s="163">
        <v>0</v>
      </c>
      <c r="E306" s="510">
        <v>0</v>
      </c>
      <c r="F306" s="163">
        <v>0</v>
      </c>
      <c r="G306" s="510">
        <v>0</v>
      </c>
      <c r="H306" s="163">
        <v>0</v>
      </c>
      <c r="I306" s="510">
        <v>0</v>
      </c>
      <c r="J306" s="497">
        <v>0</v>
      </c>
      <c r="K306" s="1"/>
    </row>
    <row r="307" spans="1:11" ht="15.75" customHeight="1" thickBot="1">
      <c r="A307" s="520" t="s">
        <v>4</v>
      </c>
      <c r="B307" s="521"/>
      <c r="C307" s="511">
        <v>0</v>
      </c>
      <c r="D307" s="165">
        <v>0</v>
      </c>
      <c r="E307" s="512">
        <v>0</v>
      </c>
      <c r="F307" s="165">
        <v>0</v>
      </c>
      <c r="G307" s="512">
        <v>0</v>
      </c>
      <c r="H307" s="165">
        <v>0</v>
      </c>
      <c r="I307" s="512">
        <v>0</v>
      </c>
      <c r="J307" s="498">
        <v>0</v>
      </c>
      <c r="K307" s="1"/>
    </row>
    <row r="308" spans="1:11" s="491" customFormat="1" ht="15.75" customHeight="1">
      <c r="A308" s="513"/>
      <c r="B308" s="513"/>
      <c r="C308" s="514"/>
      <c r="D308" s="515"/>
      <c r="E308" s="514"/>
      <c r="F308" s="515"/>
      <c r="G308" s="514"/>
      <c r="H308" s="515"/>
      <c r="I308" s="514"/>
      <c r="J308" s="515"/>
      <c r="K308" s="504"/>
    </row>
    <row r="309" spans="1:11" s="491" customFormat="1" ht="15.75" customHeight="1">
      <c r="A309" s="513"/>
      <c r="B309" s="513"/>
      <c r="C309" s="514"/>
      <c r="D309" s="515"/>
      <c r="E309" s="514"/>
      <c r="F309" s="515"/>
      <c r="G309" s="514"/>
      <c r="H309" s="515"/>
      <c r="I309" s="514"/>
      <c r="J309" s="515"/>
      <c r="K309" s="504"/>
    </row>
    <row r="310" spans="1:11" s="491" customFormat="1" ht="15.75" customHeight="1" thickBot="1">
      <c r="A310" s="513"/>
      <c r="B310" s="513"/>
      <c r="C310" s="514"/>
      <c r="D310" s="515"/>
      <c r="E310" s="514"/>
      <c r="F310" s="515"/>
      <c r="G310" s="514"/>
      <c r="H310" s="515"/>
      <c r="I310" s="514"/>
      <c r="J310" s="515"/>
      <c r="K310" s="504"/>
    </row>
    <row r="311" spans="1:11" ht="15" customHeight="1">
      <c r="A311" s="526" t="s">
        <v>8</v>
      </c>
      <c r="B311" s="527"/>
      <c r="C311" s="532" t="s">
        <v>563</v>
      </c>
      <c r="D311" s="533"/>
      <c r="E311" s="533"/>
      <c r="F311" s="533"/>
      <c r="G311" s="533"/>
      <c r="H311" s="533"/>
      <c r="I311" s="533"/>
      <c r="J311" s="534"/>
      <c r="K311" s="1"/>
    </row>
    <row r="312" spans="1:11">
      <c r="A312" s="528"/>
      <c r="B312" s="529"/>
      <c r="C312" s="535" t="s">
        <v>64</v>
      </c>
      <c r="D312" s="523"/>
      <c r="E312" s="522" t="s">
        <v>65</v>
      </c>
      <c r="F312" s="523"/>
      <c r="G312" s="522" t="s">
        <v>66</v>
      </c>
      <c r="H312" s="523"/>
      <c r="I312" s="524" t="s">
        <v>4</v>
      </c>
      <c r="J312" s="525"/>
      <c r="K312" s="1"/>
    </row>
    <row r="313" spans="1:11" ht="15.75" thickBot="1">
      <c r="A313" s="530"/>
      <c r="B313" s="531"/>
      <c r="C313" s="33" t="s">
        <v>6</v>
      </c>
      <c r="D313" s="34" t="s">
        <v>7</v>
      </c>
      <c r="E313" s="33" t="s">
        <v>6</v>
      </c>
      <c r="F313" s="34" t="s">
        <v>7</v>
      </c>
      <c r="G313" s="33" t="s">
        <v>6</v>
      </c>
      <c r="H313" s="34" t="s">
        <v>7</v>
      </c>
      <c r="I313" s="33" t="s">
        <v>6</v>
      </c>
      <c r="J313" s="53" t="s">
        <v>41</v>
      </c>
      <c r="K313" s="1"/>
    </row>
    <row r="314" spans="1:11" ht="15.75" customHeight="1">
      <c r="A314" s="516" t="s">
        <v>5</v>
      </c>
      <c r="B314" s="517"/>
      <c r="C314" s="507">
        <v>0</v>
      </c>
      <c r="D314" s="164">
        <v>0</v>
      </c>
      <c r="E314" s="508">
        <v>0</v>
      </c>
      <c r="F314" s="164">
        <v>0</v>
      </c>
      <c r="G314" s="508">
        <v>0</v>
      </c>
      <c r="H314" s="164">
        <v>0</v>
      </c>
      <c r="I314" s="508">
        <v>0</v>
      </c>
      <c r="J314" s="496">
        <v>0</v>
      </c>
      <c r="K314" s="1"/>
    </row>
    <row r="315" spans="1:11" ht="24" customHeight="1">
      <c r="A315" s="518" t="s">
        <v>556</v>
      </c>
      <c r="B315" s="519"/>
      <c r="C315" s="509">
        <v>0</v>
      </c>
      <c r="D315" s="163">
        <v>0</v>
      </c>
      <c r="E315" s="510">
        <v>0</v>
      </c>
      <c r="F315" s="163">
        <v>0</v>
      </c>
      <c r="G315" s="510">
        <v>0</v>
      </c>
      <c r="H315" s="163">
        <v>0</v>
      </c>
      <c r="I315" s="510">
        <v>0</v>
      </c>
      <c r="J315" s="497">
        <v>0</v>
      </c>
      <c r="K315" s="1"/>
    </row>
    <row r="316" spans="1:11" ht="15" customHeight="1">
      <c r="A316" s="518" t="s">
        <v>557</v>
      </c>
      <c r="B316" s="519"/>
      <c r="C316" s="509">
        <v>0</v>
      </c>
      <c r="D316" s="163">
        <v>0</v>
      </c>
      <c r="E316" s="510">
        <v>0</v>
      </c>
      <c r="F316" s="163">
        <v>0</v>
      </c>
      <c r="G316" s="510">
        <v>0</v>
      </c>
      <c r="H316" s="163">
        <v>0</v>
      </c>
      <c r="I316" s="510">
        <v>0</v>
      </c>
      <c r="J316" s="497">
        <v>0</v>
      </c>
      <c r="K316" s="1"/>
    </row>
    <row r="317" spans="1:11" ht="15.75" customHeight="1" thickBot="1">
      <c r="A317" s="520" t="s">
        <v>4</v>
      </c>
      <c r="B317" s="521"/>
      <c r="C317" s="511">
        <v>0</v>
      </c>
      <c r="D317" s="165">
        <v>0</v>
      </c>
      <c r="E317" s="512">
        <v>0</v>
      </c>
      <c r="F317" s="165">
        <v>0</v>
      </c>
      <c r="G317" s="512">
        <v>0</v>
      </c>
      <c r="H317" s="165">
        <v>0</v>
      </c>
      <c r="I317" s="512">
        <v>0</v>
      </c>
      <c r="J317" s="498">
        <v>0</v>
      </c>
      <c r="K317" s="1"/>
    </row>
    <row r="318" spans="1:11" s="491" customFormat="1" ht="15.75" customHeight="1">
      <c r="A318" s="513"/>
      <c r="B318" s="513"/>
      <c r="C318" s="514"/>
      <c r="D318" s="515"/>
      <c r="E318" s="514"/>
      <c r="F318" s="515"/>
      <c r="G318" s="514"/>
      <c r="H318" s="515"/>
      <c r="I318" s="514"/>
      <c r="J318" s="515"/>
      <c r="K318" s="504"/>
    </row>
    <row r="319" spans="1:11" s="491" customFormat="1" ht="15.75" customHeight="1">
      <c r="A319" s="513"/>
      <c r="B319" s="513"/>
      <c r="C319" s="514"/>
      <c r="D319" s="515"/>
      <c r="E319" s="514"/>
      <c r="F319" s="515"/>
      <c r="G319" s="514"/>
      <c r="H319" s="515"/>
      <c r="I319" s="514"/>
      <c r="J319" s="515"/>
      <c r="K319" s="504"/>
    </row>
    <row r="320" spans="1:11" ht="15.75" thickBot="1"/>
    <row r="321" spans="1:11" ht="15" customHeight="1">
      <c r="A321" s="526" t="s">
        <v>8</v>
      </c>
      <c r="B321" s="527"/>
      <c r="C321" s="666" t="s">
        <v>94</v>
      </c>
      <c r="D321" s="667"/>
      <c r="E321" s="667"/>
      <c r="F321" s="667"/>
      <c r="G321" s="667"/>
      <c r="H321" s="668"/>
      <c r="I321" s="47"/>
    </row>
    <row r="322" spans="1:11" ht="27.75" customHeight="1">
      <c r="A322" s="528"/>
      <c r="B322" s="529"/>
      <c r="C322" s="669" t="s">
        <v>87</v>
      </c>
      <c r="D322" s="670"/>
      <c r="E322" s="671" t="s">
        <v>95</v>
      </c>
      <c r="F322" s="670"/>
      <c r="G322" s="671" t="s">
        <v>0</v>
      </c>
      <c r="H322" s="672"/>
      <c r="I322" s="47"/>
    </row>
    <row r="323" spans="1:11" ht="15.75" thickBot="1">
      <c r="A323" s="530"/>
      <c r="B323" s="531"/>
      <c r="C323" s="33" t="s">
        <v>6</v>
      </c>
      <c r="D323" s="34" t="s">
        <v>7</v>
      </c>
      <c r="E323" s="33" t="s">
        <v>6</v>
      </c>
      <c r="F323" s="34" t="s">
        <v>7</v>
      </c>
      <c r="G323" s="33" t="s">
        <v>6</v>
      </c>
      <c r="H323" s="53" t="s">
        <v>41</v>
      </c>
      <c r="I323" s="47"/>
    </row>
    <row r="324" spans="1:11" ht="15" customHeight="1">
      <c r="A324" s="673" t="s">
        <v>83</v>
      </c>
      <c r="B324" s="568"/>
      <c r="C324" s="70">
        <v>42602.993979198909</v>
      </c>
      <c r="D324" s="107">
        <v>0.99953059230286134</v>
      </c>
      <c r="E324" s="72">
        <v>20.007565</v>
      </c>
      <c r="F324" s="107">
        <v>4.6940769713866101E-4</v>
      </c>
      <c r="G324" s="72">
        <v>42623.001544198909</v>
      </c>
      <c r="H324" s="111">
        <v>1</v>
      </c>
      <c r="I324" s="47"/>
    </row>
    <row r="325" spans="1:11" ht="22.5" customHeight="1">
      <c r="A325" s="665" t="s">
        <v>84</v>
      </c>
      <c r="B325" s="566"/>
      <c r="C325" s="74">
        <v>818.99999719999994</v>
      </c>
      <c r="D325" s="108">
        <v>1</v>
      </c>
      <c r="E325" s="76">
        <v>0</v>
      </c>
      <c r="F325" s="108">
        <v>0</v>
      </c>
      <c r="G325" s="76">
        <v>818.99999719999994</v>
      </c>
      <c r="H325" s="108">
        <f>+G325/$G$275</f>
        <v>1.9214977067035482E-2</v>
      </c>
      <c r="I325" s="47"/>
    </row>
    <row r="326" spans="1:11" ht="15" customHeight="1">
      <c r="A326" s="663" t="s">
        <v>85</v>
      </c>
      <c r="B326" s="664"/>
      <c r="C326" s="74">
        <v>41783.993981999323</v>
      </c>
      <c r="D326" s="108">
        <v>0.99952139593676226</v>
      </c>
      <c r="E326" s="76">
        <v>20.007565</v>
      </c>
      <c r="F326" s="108">
        <v>4.7860406323796384E-4</v>
      </c>
      <c r="G326" s="76">
        <v>41804.001546999316</v>
      </c>
      <c r="H326" s="108">
        <f>+G326/$G$275</f>
        <v>0.98078502293297409</v>
      </c>
      <c r="I326" s="47"/>
    </row>
    <row r="327" spans="1:11" ht="15.75" thickBot="1">
      <c r="A327" s="662" t="s">
        <v>0</v>
      </c>
      <c r="B327" s="612"/>
      <c r="C327" s="103">
        <v>42602.993979198909</v>
      </c>
      <c r="D327" s="109">
        <v>0.99953059230286134</v>
      </c>
      <c r="E327" s="105">
        <v>20.007565</v>
      </c>
      <c r="F327" s="109">
        <v>4.6940769713866101E-4</v>
      </c>
      <c r="G327" s="105">
        <v>42623.001544198909</v>
      </c>
      <c r="H327" s="115">
        <v>1</v>
      </c>
      <c r="I327" s="47"/>
    </row>
    <row r="330" spans="1:11" ht="15.75" thickBot="1"/>
    <row r="331" spans="1:11" ht="15" customHeight="1">
      <c r="A331" s="526" t="s">
        <v>8</v>
      </c>
      <c r="B331" s="527"/>
      <c r="C331" s="652" t="s">
        <v>96</v>
      </c>
      <c r="D331" s="653"/>
      <c r="E331" s="653"/>
      <c r="F331" s="653"/>
      <c r="G331" s="653"/>
      <c r="H331" s="653"/>
      <c r="I331" s="653"/>
      <c r="J331" s="654"/>
      <c r="K331" s="47"/>
    </row>
    <row r="332" spans="1:11">
      <c r="A332" s="528"/>
      <c r="B332" s="529"/>
      <c r="C332" s="543" t="s">
        <v>80</v>
      </c>
      <c r="D332" s="537"/>
      <c r="E332" s="536" t="s">
        <v>81</v>
      </c>
      <c r="F332" s="537"/>
      <c r="G332" s="536" t="s">
        <v>82</v>
      </c>
      <c r="H332" s="537"/>
      <c r="I332" s="538" t="s">
        <v>0</v>
      </c>
      <c r="J332" s="655"/>
      <c r="K332" s="47"/>
    </row>
    <row r="333" spans="1:11" ht="15.75" thickBot="1">
      <c r="A333" s="530"/>
      <c r="B333" s="531"/>
      <c r="C333" s="33" t="s">
        <v>6</v>
      </c>
      <c r="D333" s="34" t="s">
        <v>7</v>
      </c>
      <c r="E333" s="33" t="s">
        <v>6</v>
      </c>
      <c r="F333" s="34" t="s">
        <v>7</v>
      </c>
      <c r="G333" s="33" t="s">
        <v>6</v>
      </c>
      <c r="H333" s="34" t="s">
        <v>7</v>
      </c>
      <c r="I333" s="33" t="s">
        <v>6</v>
      </c>
      <c r="J333" s="53" t="s">
        <v>41</v>
      </c>
      <c r="K333" s="47"/>
    </row>
    <row r="334" spans="1:11" ht="15" customHeight="1">
      <c r="A334" s="656" t="s">
        <v>83</v>
      </c>
      <c r="B334" s="568"/>
      <c r="C334" s="70">
        <v>0</v>
      </c>
      <c r="D334" s="107">
        <v>0</v>
      </c>
      <c r="E334" s="72">
        <v>20.007565</v>
      </c>
      <c r="F334" s="107">
        <v>1</v>
      </c>
      <c r="G334" s="72">
        <v>0</v>
      </c>
      <c r="H334" s="107">
        <v>0</v>
      </c>
      <c r="I334" s="72">
        <v>20.007565</v>
      </c>
      <c r="J334" s="107">
        <v>1</v>
      </c>
      <c r="K334" s="47"/>
    </row>
    <row r="335" spans="1:11" ht="21.75" customHeight="1">
      <c r="A335" s="610" t="s">
        <v>84</v>
      </c>
      <c r="B335" s="566"/>
      <c r="C335" s="74">
        <v>0</v>
      </c>
      <c r="D335" s="108">
        <v>0</v>
      </c>
      <c r="E335" s="76">
        <v>0</v>
      </c>
      <c r="F335" s="108">
        <v>0</v>
      </c>
      <c r="G335" s="76">
        <v>0</v>
      </c>
      <c r="H335" s="108">
        <v>0</v>
      </c>
      <c r="I335" s="76">
        <v>0</v>
      </c>
      <c r="J335" s="108">
        <v>0</v>
      </c>
      <c r="K335" s="47"/>
    </row>
    <row r="336" spans="1:11">
      <c r="A336" s="610" t="s">
        <v>85</v>
      </c>
      <c r="B336" s="566"/>
      <c r="C336" s="74">
        <v>0</v>
      </c>
      <c r="D336" s="108">
        <v>0</v>
      </c>
      <c r="E336" s="76">
        <v>20.007565</v>
      </c>
      <c r="F336" s="108">
        <v>1</v>
      </c>
      <c r="G336" s="76">
        <v>0</v>
      </c>
      <c r="H336" s="108">
        <v>0</v>
      </c>
      <c r="I336" s="76">
        <v>20.007565</v>
      </c>
      <c r="J336" s="108">
        <v>1</v>
      </c>
      <c r="K336" s="47"/>
    </row>
    <row r="337" spans="1:11" ht="15.75" thickBot="1">
      <c r="A337" s="611" t="s">
        <v>0</v>
      </c>
      <c r="B337" s="612"/>
      <c r="C337" s="103">
        <v>0</v>
      </c>
      <c r="D337" s="109">
        <v>0</v>
      </c>
      <c r="E337" s="105">
        <v>20.007565</v>
      </c>
      <c r="F337" s="109">
        <v>1</v>
      </c>
      <c r="G337" s="105">
        <v>0</v>
      </c>
      <c r="H337" s="109">
        <v>0</v>
      </c>
      <c r="I337" s="105">
        <v>20.007565</v>
      </c>
      <c r="J337" s="109">
        <v>1</v>
      </c>
      <c r="K337" s="47"/>
    </row>
    <row r="340" spans="1:11" ht="15.75" thickBot="1"/>
    <row r="341" spans="1:11" ht="15" customHeight="1">
      <c r="A341" s="526" t="s">
        <v>8</v>
      </c>
      <c r="B341" s="527"/>
      <c r="C341" s="652" t="s">
        <v>97</v>
      </c>
      <c r="D341" s="653"/>
      <c r="E341" s="653"/>
      <c r="F341" s="653"/>
      <c r="G341" s="653"/>
      <c r="H341" s="653"/>
      <c r="I341" s="653"/>
      <c r="J341" s="654"/>
      <c r="K341" s="47"/>
    </row>
    <row r="342" spans="1:11">
      <c r="A342" s="528"/>
      <c r="B342" s="529"/>
      <c r="C342" s="543" t="s">
        <v>80</v>
      </c>
      <c r="D342" s="537"/>
      <c r="E342" s="536" t="s">
        <v>81</v>
      </c>
      <c r="F342" s="537"/>
      <c r="G342" s="536" t="s">
        <v>82</v>
      </c>
      <c r="H342" s="537"/>
      <c r="I342" s="538" t="s">
        <v>0</v>
      </c>
      <c r="J342" s="655"/>
      <c r="K342" s="47"/>
    </row>
    <row r="343" spans="1:11" ht="15.75" thickBot="1">
      <c r="A343" s="530"/>
      <c r="B343" s="531"/>
      <c r="C343" s="33" t="s">
        <v>6</v>
      </c>
      <c r="D343" s="34" t="s">
        <v>7</v>
      </c>
      <c r="E343" s="33" t="s">
        <v>6</v>
      </c>
      <c r="F343" s="34" t="s">
        <v>7</v>
      </c>
      <c r="G343" s="33" t="s">
        <v>6</v>
      </c>
      <c r="H343" s="34" t="s">
        <v>7</v>
      </c>
      <c r="I343" s="33" t="s">
        <v>6</v>
      </c>
      <c r="J343" s="53" t="s">
        <v>41</v>
      </c>
      <c r="K343" s="47"/>
    </row>
    <row r="344" spans="1:11" ht="15" customHeight="1">
      <c r="A344" s="656" t="s">
        <v>83</v>
      </c>
      <c r="B344" s="568"/>
      <c r="C344" s="70">
        <v>0</v>
      </c>
      <c r="D344" s="107">
        <v>0</v>
      </c>
      <c r="E344" s="72">
        <v>20.007565</v>
      </c>
      <c r="F344" s="107">
        <v>1</v>
      </c>
      <c r="G344" s="72">
        <v>0</v>
      </c>
      <c r="H344" s="107">
        <v>0</v>
      </c>
      <c r="I344" s="72">
        <v>20.007565</v>
      </c>
      <c r="J344" s="107">
        <v>1</v>
      </c>
      <c r="K344" s="47"/>
    </row>
    <row r="345" spans="1:11" ht="23.25" customHeight="1">
      <c r="A345" s="610" t="s">
        <v>84</v>
      </c>
      <c r="B345" s="566"/>
      <c r="C345" s="74">
        <v>0</v>
      </c>
      <c r="D345" s="108">
        <v>0</v>
      </c>
      <c r="E345" s="76">
        <v>0</v>
      </c>
      <c r="F345" s="108">
        <v>0</v>
      </c>
      <c r="G345" s="76">
        <v>0</v>
      </c>
      <c r="H345" s="108">
        <v>0</v>
      </c>
      <c r="I345" s="76">
        <v>0</v>
      </c>
      <c r="J345" s="108">
        <v>0</v>
      </c>
      <c r="K345" s="47"/>
    </row>
    <row r="346" spans="1:11">
      <c r="A346" s="610" t="s">
        <v>85</v>
      </c>
      <c r="B346" s="566"/>
      <c r="C346" s="74">
        <v>0</v>
      </c>
      <c r="D346" s="108">
        <v>0</v>
      </c>
      <c r="E346" s="76">
        <v>20.007565</v>
      </c>
      <c r="F346" s="108">
        <v>1</v>
      </c>
      <c r="G346" s="76">
        <v>0</v>
      </c>
      <c r="H346" s="108">
        <v>0</v>
      </c>
      <c r="I346" s="76">
        <v>20.007565</v>
      </c>
      <c r="J346" s="108">
        <v>1</v>
      </c>
      <c r="K346" s="47"/>
    </row>
    <row r="347" spans="1:11" ht="15.75" thickBot="1">
      <c r="A347" s="611" t="s">
        <v>0</v>
      </c>
      <c r="B347" s="612"/>
      <c r="C347" s="103">
        <v>0</v>
      </c>
      <c r="D347" s="109">
        <v>0</v>
      </c>
      <c r="E347" s="105">
        <v>20.007565</v>
      </c>
      <c r="F347" s="109">
        <v>1</v>
      </c>
      <c r="G347" s="105">
        <v>0</v>
      </c>
      <c r="H347" s="109">
        <v>0</v>
      </c>
      <c r="I347" s="105">
        <v>20.007565</v>
      </c>
      <c r="J347" s="109">
        <v>1</v>
      </c>
      <c r="K347" s="47"/>
    </row>
    <row r="350" spans="1:11" ht="15.75" thickBot="1"/>
    <row r="351" spans="1:11" ht="15" customHeight="1">
      <c r="A351" s="526" t="s">
        <v>8</v>
      </c>
      <c r="B351" s="527"/>
      <c r="C351" s="659" t="s">
        <v>98</v>
      </c>
      <c r="D351" s="660"/>
      <c r="E351" s="660"/>
      <c r="F351" s="660"/>
      <c r="G351" s="660"/>
      <c r="H351" s="660"/>
      <c r="I351" s="660"/>
      <c r="J351" s="661"/>
      <c r="K351" s="47"/>
    </row>
    <row r="352" spans="1:11">
      <c r="A352" s="528"/>
      <c r="B352" s="529"/>
      <c r="C352" s="543" t="s">
        <v>80</v>
      </c>
      <c r="D352" s="537"/>
      <c r="E352" s="536" t="s">
        <v>81</v>
      </c>
      <c r="F352" s="537"/>
      <c r="G352" s="536" t="s">
        <v>82</v>
      </c>
      <c r="H352" s="537"/>
      <c r="I352" s="538" t="s">
        <v>0</v>
      </c>
      <c r="J352" s="655"/>
      <c r="K352" s="47"/>
    </row>
    <row r="353" spans="1:11" ht="15.75" thickBot="1">
      <c r="A353" s="530"/>
      <c r="B353" s="531"/>
      <c r="C353" s="33" t="s">
        <v>6</v>
      </c>
      <c r="D353" s="34" t="s">
        <v>7</v>
      </c>
      <c r="E353" s="33" t="s">
        <v>6</v>
      </c>
      <c r="F353" s="34" t="s">
        <v>7</v>
      </c>
      <c r="G353" s="33" t="s">
        <v>6</v>
      </c>
      <c r="H353" s="34" t="s">
        <v>7</v>
      </c>
      <c r="I353" s="33" t="s">
        <v>6</v>
      </c>
      <c r="J353" s="53" t="s">
        <v>41</v>
      </c>
      <c r="K353" s="47"/>
    </row>
    <row r="354" spans="1:11" ht="15" customHeight="1">
      <c r="A354" s="656" t="s">
        <v>83</v>
      </c>
      <c r="B354" s="568"/>
      <c r="C354" s="70">
        <v>0</v>
      </c>
      <c r="D354" s="107">
        <v>0</v>
      </c>
      <c r="E354" s="72">
        <v>20.007565</v>
      </c>
      <c r="F354" s="107">
        <v>1</v>
      </c>
      <c r="G354" s="72">
        <v>0</v>
      </c>
      <c r="H354" s="107">
        <v>0</v>
      </c>
      <c r="I354" s="72">
        <v>20.007565</v>
      </c>
      <c r="J354" s="107">
        <v>1</v>
      </c>
      <c r="K354" s="47"/>
    </row>
    <row r="355" spans="1:11" ht="21.75" customHeight="1">
      <c r="A355" s="610" t="s">
        <v>84</v>
      </c>
      <c r="B355" s="566"/>
      <c r="C355" s="74">
        <v>0</v>
      </c>
      <c r="D355" s="108">
        <v>0</v>
      </c>
      <c r="E355" s="76">
        <v>0</v>
      </c>
      <c r="F355" s="108">
        <v>0</v>
      </c>
      <c r="G355" s="76">
        <v>0</v>
      </c>
      <c r="H355" s="108">
        <v>0</v>
      </c>
      <c r="I355" s="76">
        <v>0</v>
      </c>
      <c r="J355" s="108">
        <v>0</v>
      </c>
      <c r="K355" s="47"/>
    </row>
    <row r="356" spans="1:11">
      <c r="A356" s="610" t="s">
        <v>85</v>
      </c>
      <c r="B356" s="566"/>
      <c r="C356" s="74">
        <v>0</v>
      </c>
      <c r="D356" s="108">
        <v>0</v>
      </c>
      <c r="E356" s="76">
        <v>20.007565</v>
      </c>
      <c r="F356" s="108">
        <v>1</v>
      </c>
      <c r="G356" s="76">
        <v>0</v>
      </c>
      <c r="H356" s="108">
        <v>0</v>
      </c>
      <c r="I356" s="76">
        <v>20.007565</v>
      </c>
      <c r="J356" s="108">
        <v>1</v>
      </c>
      <c r="K356" s="47"/>
    </row>
    <row r="357" spans="1:11" ht="15.75" thickBot="1">
      <c r="A357" s="611" t="s">
        <v>0</v>
      </c>
      <c r="B357" s="612"/>
      <c r="C357" s="103">
        <v>0</v>
      </c>
      <c r="D357" s="109">
        <v>0</v>
      </c>
      <c r="E357" s="105">
        <v>20.007565</v>
      </c>
      <c r="F357" s="109">
        <v>1</v>
      </c>
      <c r="G357" s="105">
        <v>0</v>
      </c>
      <c r="H357" s="109">
        <v>0</v>
      </c>
      <c r="I357" s="105">
        <v>20.007565</v>
      </c>
      <c r="J357" s="109">
        <v>1</v>
      </c>
      <c r="K357" s="47"/>
    </row>
    <row r="360" spans="1:11" ht="15.75" thickBot="1"/>
    <row r="361" spans="1:11" ht="15" customHeight="1">
      <c r="A361" s="526" t="s">
        <v>8</v>
      </c>
      <c r="B361" s="527"/>
      <c r="C361" s="540" t="s">
        <v>564</v>
      </c>
      <c r="D361" s="541"/>
      <c r="E361" s="541"/>
      <c r="F361" s="541"/>
      <c r="G361" s="541"/>
      <c r="H361" s="541"/>
      <c r="I361" s="541"/>
      <c r="J361" s="542"/>
      <c r="K361" s="1"/>
    </row>
    <row r="362" spans="1:11">
      <c r="A362" s="528"/>
      <c r="B362" s="529"/>
      <c r="C362" s="543" t="s">
        <v>64</v>
      </c>
      <c r="D362" s="537"/>
      <c r="E362" s="536" t="s">
        <v>65</v>
      </c>
      <c r="F362" s="537"/>
      <c r="G362" s="536" t="s">
        <v>66</v>
      </c>
      <c r="H362" s="537"/>
      <c r="I362" s="538" t="s">
        <v>4</v>
      </c>
      <c r="J362" s="539"/>
      <c r="K362" s="1"/>
    </row>
    <row r="363" spans="1:11" ht="15.75" thickBot="1">
      <c r="A363" s="530"/>
      <c r="B363" s="531"/>
      <c r="C363" s="33" t="s">
        <v>6</v>
      </c>
      <c r="D363" s="34" t="s">
        <v>7</v>
      </c>
      <c r="E363" s="33" t="s">
        <v>6</v>
      </c>
      <c r="F363" s="34" t="s">
        <v>7</v>
      </c>
      <c r="G363" s="33" t="s">
        <v>6</v>
      </c>
      <c r="H363" s="34" t="s">
        <v>7</v>
      </c>
      <c r="I363" s="33" t="s">
        <v>6</v>
      </c>
      <c r="J363" s="53" t="s">
        <v>41</v>
      </c>
      <c r="K363" s="1"/>
    </row>
    <row r="364" spans="1:11" ht="15.75" customHeight="1">
      <c r="A364" s="554" t="s">
        <v>5</v>
      </c>
      <c r="B364" s="555"/>
      <c r="C364" s="132">
        <v>0</v>
      </c>
      <c r="D364" s="131">
        <v>0</v>
      </c>
      <c r="E364" s="133">
        <v>20.007565</v>
      </c>
      <c r="F364" s="131">
        <v>1</v>
      </c>
      <c r="G364" s="133">
        <v>0</v>
      </c>
      <c r="H364" s="131">
        <v>0</v>
      </c>
      <c r="I364" s="133">
        <v>20.007565</v>
      </c>
      <c r="J364" s="134">
        <v>1</v>
      </c>
      <c r="K364" s="1"/>
    </row>
    <row r="365" spans="1:11" ht="24" customHeight="1">
      <c r="A365" s="552" t="s">
        <v>556</v>
      </c>
      <c r="B365" s="553"/>
      <c r="C365" s="135">
        <v>0</v>
      </c>
      <c r="D365" s="130">
        <v>0</v>
      </c>
      <c r="E365" s="136">
        <v>0</v>
      </c>
      <c r="F365" s="130">
        <v>0</v>
      </c>
      <c r="G365" s="136">
        <v>0</v>
      </c>
      <c r="H365" s="130">
        <v>0</v>
      </c>
      <c r="I365" s="136">
        <v>0</v>
      </c>
      <c r="J365" s="137">
        <v>0</v>
      </c>
      <c r="K365" s="1"/>
    </row>
    <row r="366" spans="1:11" ht="15" customHeight="1">
      <c r="A366" s="552" t="s">
        <v>557</v>
      </c>
      <c r="B366" s="553"/>
      <c r="C366" s="135">
        <v>0</v>
      </c>
      <c r="D366" s="130">
        <v>0</v>
      </c>
      <c r="E366" s="136">
        <v>20.007565</v>
      </c>
      <c r="F366" s="130">
        <v>1</v>
      </c>
      <c r="G366" s="136">
        <v>0</v>
      </c>
      <c r="H366" s="130">
        <v>0</v>
      </c>
      <c r="I366" s="136">
        <v>20.007565</v>
      </c>
      <c r="J366" s="137">
        <v>1</v>
      </c>
      <c r="K366" s="1"/>
    </row>
    <row r="367" spans="1:11" ht="15" customHeight="1" thickBot="1">
      <c r="A367" s="556" t="s">
        <v>4</v>
      </c>
      <c r="B367" s="557"/>
      <c r="C367" s="138">
        <v>0</v>
      </c>
      <c r="D367" s="110">
        <v>0</v>
      </c>
      <c r="E367" s="139">
        <v>20.007565</v>
      </c>
      <c r="F367" s="110">
        <v>1</v>
      </c>
      <c r="G367" s="139">
        <v>0</v>
      </c>
      <c r="H367" s="110">
        <v>0</v>
      </c>
      <c r="I367" s="139">
        <v>20.007565</v>
      </c>
      <c r="J367" s="113">
        <v>1</v>
      </c>
      <c r="K367" s="1"/>
    </row>
    <row r="368" spans="1:11" s="491" customFormat="1" ht="15" customHeight="1">
      <c r="A368" s="499"/>
      <c r="B368" s="499"/>
      <c r="C368" s="500"/>
      <c r="D368" s="501"/>
      <c r="E368" s="500"/>
      <c r="F368" s="501"/>
      <c r="G368" s="500"/>
      <c r="H368" s="501"/>
      <c r="I368" s="500"/>
      <c r="J368" s="501"/>
      <c r="K368" s="504"/>
    </row>
    <row r="369" spans="1:11" s="491" customFormat="1" ht="15" customHeight="1">
      <c r="A369" s="499"/>
      <c r="B369" s="499"/>
      <c r="C369" s="500"/>
      <c r="D369" s="501"/>
      <c r="E369" s="500"/>
      <c r="F369" s="501"/>
      <c r="G369" s="500"/>
      <c r="H369" s="501"/>
      <c r="I369" s="500"/>
      <c r="J369" s="501"/>
      <c r="K369" s="504"/>
    </row>
    <row r="370" spans="1:11" ht="15.75" thickBot="1"/>
    <row r="371" spans="1:11" ht="15" customHeight="1">
      <c r="A371" s="526" t="s">
        <v>8</v>
      </c>
      <c r="B371" s="527"/>
      <c r="C371" s="652" t="s">
        <v>99</v>
      </c>
      <c r="D371" s="653"/>
      <c r="E371" s="653"/>
      <c r="F371" s="653"/>
      <c r="G371" s="653"/>
      <c r="H371" s="654"/>
      <c r="I371" s="47"/>
    </row>
    <row r="372" spans="1:11" ht="26.25" customHeight="1">
      <c r="A372" s="528"/>
      <c r="B372" s="529"/>
      <c r="C372" s="581" t="s">
        <v>87</v>
      </c>
      <c r="D372" s="537"/>
      <c r="E372" s="574" t="s">
        <v>100</v>
      </c>
      <c r="F372" s="537"/>
      <c r="G372" s="575" t="s">
        <v>0</v>
      </c>
      <c r="H372" s="655"/>
      <c r="I372" s="47"/>
    </row>
    <row r="373" spans="1:11" ht="15.75" thickBot="1">
      <c r="A373" s="530"/>
      <c r="B373" s="531"/>
      <c r="C373" s="33" t="s">
        <v>6</v>
      </c>
      <c r="D373" s="34" t="s">
        <v>7</v>
      </c>
      <c r="E373" s="33" t="s">
        <v>6</v>
      </c>
      <c r="F373" s="34" t="s">
        <v>7</v>
      </c>
      <c r="G373" s="33" t="s">
        <v>6</v>
      </c>
      <c r="H373" s="53" t="s">
        <v>41</v>
      </c>
      <c r="I373" s="47"/>
    </row>
    <row r="374" spans="1:11" ht="15" customHeight="1">
      <c r="A374" s="656" t="s">
        <v>83</v>
      </c>
      <c r="B374" s="568"/>
      <c r="C374" s="70">
        <v>42601.36057919891</v>
      </c>
      <c r="D374" s="107">
        <v>0.9994922702715443</v>
      </c>
      <c r="E374" s="72">
        <v>21.640965000000001</v>
      </c>
      <c r="F374" s="107">
        <v>5.0772972845562975E-4</v>
      </c>
      <c r="G374" s="72">
        <v>42623.001544198909</v>
      </c>
      <c r="H374" s="107">
        <v>1</v>
      </c>
      <c r="I374" s="47"/>
    </row>
    <row r="375" spans="1:11" ht="23.25" customHeight="1">
      <c r="A375" s="610" t="s">
        <v>84</v>
      </c>
      <c r="B375" s="566"/>
      <c r="C375" s="74">
        <v>818.99999719999994</v>
      </c>
      <c r="D375" s="108">
        <v>1</v>
      </c>
      <c r="E375" s="76">
        <v>0</v>
      </c>
      <c r="F375" s="108">
        <v>0</v>
      </c>
      <c r="G375" s="76">
        <v>818.99999719999994</v>
      </c>
      <c r="H375" s="108">
        <f>+G375/$G$374</f>
        <v>1.9214977067035482E-2</v>
      </c>
      <c r="I375" s="47"/>
    </row>
    <row r="376" spans="1:11">
      <c r="A376" s="610" t="s">
        <v>85</v>
      </c>
      <c r="B376" s="566"/>
      <c r="C376" s="74">
        <v>41782.360581999324</v>
      </c>
      <c r="D376" s="108">
        <v>0.99948232312220964</v>
      </c>
      <c r="E376" s="76">
        <v>21.640965000000001</v>
      </c>
      <c r="F376" s="108">
        <v>5.1767687779050392E-4</v>
      </c>
      <c r="G376" s="76">
        <v>41804.001546999316</v>
      </c>
      <c r="H376" s="108">
        <f>+G376/$G$374</f>
        <v>0.98078502293297409</v>
      </c>
      <c r="I376" s="47"/>
    </row>
    <row r="377" spans="1:11" ht="15.75" thickBot="1">
      <c r="A377" s="611" t="s">
        <v>0</v>
      </c>
      <c r="B377" s="612"/>
      <c r="C377" s="103">
        <v>42601.36057919891</v>
      </c>
      <c r="D377" s="109">
        <v>0.9994922702715443</v>
      </c>
      <c r="E377" s="105">
        <v>21.640965000000001</v>
      </c>
      <c r="F377" s="109">
        <v>5.0772972845562975E-4</v>
      </c>
      <c r="G377" s="105">
        <v>42623.001544198909</v>
      </c>
      <c r="H377" s="109">
        <v>1</v>
      </c>
      <c r="I377" s="47"/>
    </row>
    <row r="380" spans="1:11" ht="15.75" thickBot="1"/>
    <row r="381" spans="1:11" ht="15" customHeight="1">
      <c r="A381" s="526" t="s">
        <v>8</v>
      </c>
      <c r="B381" s="527"/>
      <c r="C381" s="652" t="s">
        <v>101</v>
      </c>
      <c r="D381" s="653"/>
      <c r="E381" s="653"/>
      <c r="F381" s="653"/>
      <c r="G381" s="653"/>
      <c r="H381" s="653"/>
      <c r="I381" s="653"/>
      <c r="J381" s="654"/>
      <c r="K381" s="47"/>
    </row>
    <row r="382" spans="1:11">
      <c r="A382" s="528"/>
      <c r="B382" s="529"/>
      <c r="C382" s="543" t="s">
        <v>80</v>
      </c>
      <c r="D382" s="537"/>
      <c r="E382" s="536" t="s">
        <v>81</v>
      </c>
      <c r="F382" s="537"/>
      <c r="G382" s="536" t="s">
        <v>82</v>
      </c>
      <c r="H382" s="537"/>
      <c r="I382" s="538" t="s">
        <v>0</v>
      </c>
      <c r="J382" s="655"/>
      <c r="K382" s="47"/>
    </row>
    <row r="383" spans="1:11" ht="15.75" thickBot="1">
      <c r="A383" s="530"/>
      <c r="B383" s="531"/>
      <c r="C383" s="33" t="s">
        <v>6</v>
      </c>
      <c r="D383" s="34" t="s">
        <v>7</v>
      </c>
      <c r="E383" s="33" t="s">
        <v>6</v>
      </c>
      <c r="F383" s="34" t="s">
        <v>7</v>
      </c>
      <c r="G383" s="33" t="s">
        <v>6</v>
      </c>
      <c r="H383" s="34" t="s">
        <v>7</v>
      </c>
      <c r="I383" s="33" t="s">
        <v>6</v>
      </c>
      <c r="J383" s="53" t="s">
        <v>41</v>
      </c>
      <c r="K383" s="47"/>
    </row>
    <row r="384" spans="1:11" ht="15" customHeight="1">
      <c r="A384" s="656" t="s">
        <v>83</v>
      </c>
      <c r="B384" s="568"/>
      <c r="C384" s="70">
        <v>21.640965000000001</v>
      </c>
      <c r="D384" s="107">
        <v>1</v>
      </c>
      <c r="E384" s="72">
        <v>0</v>
      </c>
      <c r="F384" s="107">
        <v>0</v>
      </c>
      <c r="G384" s="72">
        <v>0</v>
      </c>
      <c r="H384" s="107">
        <v>0</v>
      </c>
      <c r="I384" s="72">
        <v>21.640965000000001</v>
      </c>
      <c r="J384" s="107">
        <v>1</v>
      </c>
      <c r="K384" s="47"/>
    </row>
    <row r="385" spans="1:11" ht="22.5" customHeight="1">
      <c r="A385" s="610" t="s">
        <v>84</v>
      </c>
      <c r="B385" s="566"/>
      <c r="C385" s="74">
        <v>0</v>
      </c>
      <c r="D385" s="108">
        <v>0</v>
      </c>
      <c r="E385" s="76">
        <v>0</v>
      </c>
      <c r="F385" s="108">
        <v>0</v>
      </c>
      <c r="G385" s="76">
        <v>0</v>
      </c>
      <c r="H385" s="108">
        <v>0</v>
      </c>
      <c r="I385" s="76">
        <v>0</v>
      </c>
      <c r="J385" s="108">
        <v>0</v>
      </c>
      <c r="K385" s="47"/>
    </row>
    <row r="386" spans="1:11">
      <c r="A386" s="610" t="s">
        <v>85</v>
      </c>
      <c r="B386" s="566"/>
      <c r="C386" s="74">
        <v>21.640965000000001</v>
      </c>
      <c r="D386" s="108">
        <v>1</v>
      </c>
      <c r="E386" s="76">
        <v>0</v>
      </c>
      <c r="F386" s="108">
        <v>0</v>
      </c>
      <c r="G386" s="76">
        <v>0</v>
      </c>
      <c r="H386" s="108">
        <v>0</v>
      </c>
      <c r="I386" s="76">
        <v>21.640965000000001</v>
      </c>
      <c r="J386" s="108">
        <v>1</v>
      </c>
      <c r="K386" s="47"/>
    </row>
    <row r="387" spans="1:11" ht="15.75" thickBot="1">
      <c r="A387" s="611" t="s">
        <v>0</v>
      </c>
      <c r="B387" s="612"/>
      <c r="C387" s="103">
        <v>21.640965000000001</v>
      </c>
      <c r="D387" s="109">
        <v>1</v>
      </c>
      <c r="E387" s="105">
        <v>0</v>
      </c>
      <c r="F387" s="109">
        <v>0</v>
      </c>
      <c r="G387" s="105">
        <v>0</v>
      </c>
      <c r="H387" s="109">
        <v>0</v>
      </c>
      <c r="I387" s="105">
        <v>21.640965000000001</v>
      </c>
      <c r="J387" s="109">
        <v>1</v>
      </c>
      <c r="K387" s="47"/>
    </row>
    <row r="390" spans="1:11" ht="15.75" thickBot="1"/>
    <row r="391" spans="1:11" ht="15" customHeight="1">
      <c r="A391" s="526" t="s">
        <v>8</v>
      </c>
      <c r="B391" s="527"/>
      <c r="C391" s="652" t="s">
        <v>102</v>
      </c>
      <c r="D391" s="653"/>
      <c r="E391" s="653"/>
      <c r="F391" s="653"/>
      <c r="G391" s="653"/>
      <c r="H391" s="653"/>
      <c r="I391" s="653"/>
      <c r="J391" s="654"/>
      <c r="K391" s="47"/>
    </row>
    <row r="392" spans="1:11">
      <c r="A392" s="528"/>
      <c r="B392" s="529"/>
      <c r="C392" s="543" t="s">
        <v>80</v>
      </c>
      <c r="D392" s="537"/>
      <c r="E392" s="536" t="s">
        <v>81</v>
      </c>
      <c r="F392" s="537"/>
      <c r="G392" s="536" t="s">
        <v>82</v>
      </c>
      <c r="H392" s="537"/>
      <c r="I392" s="538" t="s">
        <v>0</v>
      </c>
      <c r="J392" s="655"/>
      <c r="K392" s="47"/>
    </row>
    <row r="393" spans="1:11" ht="15.75" thickBot="1">
      <c r="A393" s="530"/>
      <c r="B393" s="531"/>
      <c r="C393" s="33" t="s">
        <v>6</v>
      </c>
      <c r="D393" s="34" t="s">
        <v>7</v>
      </c>
      <c r="E393" s="33" t="s">
        <v>6</v>
      </c>
      <c r="F393" s="34" t="s">
        <v>7</v>
      </c>
      <c r="G393" s="33" t="s">
        <v>6</v>
      </c>
      <c r="H393" s="34" t="s">
        <v>7</v>
      </c>
      <c r="I393" s="33" t="s">
        <v>6</v>
      </c>
      <c r="J393" s="53" t="s">
        <v>41</v>
      </c>
      <c r="K393" s="47"/>
    </row>
    <row r="394" spans="1:11" ht="15" customHeight="1">
      <c r="A394" s="656" t="s">
        <v>83</v>
      </c>
      <c r="B394" s="568"/>
      <c r="C394" s="70">
        <v>21.640965000000001</v>
      </c>
      <c r="D394" s="107">
        <v>1</v>
      </c>
      <c r="E394" s="72">
        <v>0</v>
      </c>
      <c r="F394" s="107">
        <v>0</v>
      </c>
      <c r="G394" s="72">
        <v>0</v>
      </c>
      <c r="H394" s="107">
        <v>0</v>
      </c>
      <c r="I394" s="72">
        <v>21.640965000000001</v>
      </c>
      <c r="J394" s="107">
        <v>1</v>
      </c>
      <c r="K394" s="47"/>
    </row>
    <row r="395" spans="1:11" ht="22.5" customHeight="1">
      <c r="A395" s="610" t="s">
        <v>84</v>
      </c>
      <c r="B395" s="566"/>
      <c r="C395" s="74">
        <v>0</v>
      </c>
      <c r="D395" s="108">
        <v>0</v>
      </c>
      <c r="E395" s="76">
        <v>0</v>
      </c>
      <c r="F395" s="108">
        <v>0</v>
      </c>
      <c r="G395" s="76">
        <v>0</v>
      </c>
      <c r="H395" s="108">
        <v>0</v>
      </c>
      <c r="I395" s="76">
        <v>0</v>
      </c>
      <c r="J395" s="108">
        <v>0</v>
      </c>
      <c r="K395" s="47"/>
    </row>
    <row r="396" spans="1:11">
      <c r="A396" s="610" t="s">
        <v>85</v>
      </c>
      <c r="B396" s="566"/>
      <c r="C396" s="74">
        <v>21.640965000000001</v>
      </c>
      <c r="D396" s="108">
        <v>1</v>
      </c>
      <c r="E396" s="76">
        <v>0</v>
      </c>
      <c r="F396" s="108">
        <v>0</v>
      </c>
      <c r="G396" s="76">
        <v>0</v>
      </c>
      <c r="H396" s="108">
        <v>0</v>
      </c>
      <c r="I396" s="76">
        <v>21.640965000000001</v>
      </c>
      <c r="J396" s="108">
        <v>1</v>
      </c>
      <c r="K396" s="47"/>
    </row>
    <row r="397" spans="1:11" ht="15.75" thickBot="1">
      <c r="A397" s="611" t="s">
        <v>0</v>
      </c>
      <c r="B397" s="612"/>
      <c r="C397" s="103">
        <v>21.640965000000001</v>
      </c>
      <c r="D397" s="109">
        <v>1</v>
      </c>
      <c r="E397" s="105">
        <v>0</v>
      </c>
      <c r="F397" s="109">
        <v>0</v>
      </c>
      <c r="G397" s="105">
        <v>0</v>
      </c>
      <c r="H397" s="109">
        <v>0</v>
      </c>
      <c r="I397" s="105">
        <v>21.640965000000001</v>
      </c>
      <c r="J397" s="109">
        <v>1</v>
      </c>
      <c r="K397" s="47"/>
    </row>
    <row r="400" spans="1:11" ht="15.75" thickBot="1"/>
    <row r="401" spans="1:11" ht="15" customHeight="1">
      <c r="A401" s="526" t="s">
        <v>8</v>
      </c>
      <c r="B401" s="527"/>
      <c r="C401" s="652" t="s">
        <v>103</v>
      </c>
      <c r="D401" s="653"/>
      <c r="E401" s="653"/>
      <c r="F401" s="653"/>
      <c r="G401" s="653"/>
      <c r="H401" s="653"/>
      <c r="I401" s="653"/>
      <c r="J401" s="654"/>
      <c r="K401" s="47"/>
    </row>
    <row r="402" spans="1:11">
      <c r="A402" s="528"/>
      <c r="B402" s="529"/>
      <c r="C402" s="543" t="s">
        <v>80</v>
      </c>
      <c r="D402" s="537"/>
      <c r="E402" s="536" t="s">
        <v>81</v>
      </c>
      <c r="F402" s="537"/>
      <c r="G402" s="536" t="s">
        <v>82</v>
      </c>
      <c r="H402" s="537"/>
      <c r="I402" s="538" t="s">
        <v>0</v>
      </c>
      <c r="J402" s="655"/>
      <c r="K402" s="47"/>
    </row>
    <row r="403" spans="1:11" ht="15.75" thickBot="1">
      <c r="A403" s="530"/>
      <c r="B403" s="531"/>
      <c r="C403" s="33" t="s">
        <v>6</v>
      </c>
      <c r="D403" s="34" t="s">
        <v>7</v>
      </c>
      <c r="E403" s="33" t="s">
        <v>6</v>
      </c>
      <c r="F403" s="34" t="s">
        <v>7</v>
      </c>
      <c r="G403" s="33" t="s">
        <v>6</v>
      </c>
      <c r="H403" s="34" t="s">
        <v>7</v>
      </c>
      <c r="I403" s="33" t="s">
        <v>6</v>
      </c>
      <c r="J403" s="53" t="s">
        <v>41</v>
      </c>
      <c r="K403" s="47"/>
    </row>
    <row r="404" spans="1:11" ht="15" customHeight="1">
      <c r="A404" s="656" t="s">
        <v>83</v>
      </c>
      <c r="B404" s="568"/>
      <c r="C404" s="70">
        <v>21.640965000000001</v>
      </c>
      <c r="D404" s="107">
        <v>1</v>
      </c>
      <c r="E404" s="72">
        <v>0</v>
      </c>
      <c r="F404" s="107">
        <v>0</v>
      </c>
      <c r="G404" s="72">
        <v>0</v>
      </c>
      <c r="H404" s="107">
        <v>0</v>
      </c>
      <c r="I404" s="72">
        <v>21.640965000000001</v>
      </c>
      <c r="J404" s="107">
        <v>1</v>
      </c>
      <c r="K404" s="47"/>
    </row>
    <row r="405" spans="1:11" ht="24" customHeight="1">
      <c r="A405" s="610" t="s">
        <v>84</v>
      </c>
      <c r="B405" s="566"/>
      <c r="C405" s="74">
        <v>0</v>
      </c>
      <c r="D405" s="108">
        <v>0</v>
      </c>
      <c r="E405" s="76">
        <v>0</v>
      </c>
      <c r="F405" s="108">
        <v>0</v>
      </c>
      <c r="G405" s="76">
        <v>0</v>
      </c>
      <c r="H405" s="108">
        <v>0</v>
      </c>
      <c r="I405" s="76">
        <v>0</v>
      </c>
      <c r="J405" s="108">
        <v>0</v>
      </c>
      <c r="K405" s="47"/>
    </row>
    <row r="406" spans="1:11">
      <c r="A406" s="610" t="s">
        <v>85</v>
      </c>
      <c r="B406" s="566"/>
      <c r="C406" s="74">
        <v>21.640965000000001</v>
      </c>
      <c r="D406" s="108">
        <v>1</v>
      </c>
      <c r="E406" s="76">
        <v>0</v>
      </c>
      <c r="F406" s="108">
        <v>0</v>
      </c>
      <c r="G406" s="76">
        <v>0</v>
      </c>
      <c r="H406" s="108">
        <v>0</v>
      </c>
      <c r="I406" s="76">
        <v>21.640965000000001</v>
      </c>
      <c r="J406" s="108">
        <v>1</v>
      </c>
      <c r="K406" s="47"/>
    </row>
    <row r="407" spans="1:11" ht="15.75" thickBot="1">
      <c r="A407" s="611" t="s">
        <v>0</v>
      </c>
      <c r="B407" s="612"/>
      <c r="C407" s="103">
        <v>21.640965000000001</v>
      </c>
      <c r="D407" s="109">
        <v>1</v>
      </c>
      <c r="E407" s="105">
        <v>0</v>
      </c>
      <c r="F407" s="109">
        <v>0</v>
      </c>
      <c r="G407" s="105">
        <v>0</v>
      </c>
      <c r="H407" s="109">
        <v>0</v>
      </c>
      <c r="I407" s="105">
        <v>21.640965000000001</v>
      </c>
      <c r="J407" s="109">
        <v>1</v>
      </c>
      <c r="K407" s="47"/>
    </row>
    <row r="410" spans="1:11" ht="15.75" thickBot="1"/>
    <row r="411" spans="1:11" ht="15" customHeight="1">
      <c r="A411" s="526" t="s">
        <v>8</v>
      </c>
      <c r="B411" s="527"/>
      <c r="C411" s="652" t="s">
        <v>104</v>
      </c>
      <c r="D411" s="653"/>
      <c r="E411" s="653"/>
      <c r="F411" s="653"/>
      <c r="G411" s="653"/>
      <c r="H411" s="653"/>
      <c r="I411" s="653"/>
      <c r="J411" s="654"/>
      <c r="K411" s="47"/>
    </row>
    <row r="412" spans="1:11">
      <c r="A412" s="528"/>
      <c r="B412" s="529"/>
      <c r="C412" s="543" t="s">
        <v>80</v>
      </c>
      <c r="D412" s="537"/>
      <c r="E412" s="536" t="s">
        <v>81</v>
      </c>
      <c r="F412" s="537"/>
      <c r="G412" s="536" t="s">
        <v>82</v>
      </c>
      <c r="H412" s="537"/>
      <c r="I412" s="538" t="s">
        <v>0</v>
      </c>
      <c r="J412" s="655"/>
      <c r="K412" s="47"/>
    </row>
    <row r="413" spans="1:11" ht="15.75" thickBot="1">
      <c r="A413" s="530"/>
      <c r="B413" s="531"/>
      <c r="C413" s="33" t="s">
        <v>6</v>
      </c>
      <c r="D413" s="34" t="s">
        <v>7</v>
      </c>
      <c r="E413" s="33" t="s">
        <v>6</v>
      </c>
      <c r="F413" s="34" t="s">
        <v>7</v>
      </c>
      <c r="G413" s="33" t="s">
        <v>6</v>
      </c>
      <c r="H413" s="34" t="s">
        <v>7</v>
      </c>
      <c r="I413" s="33" t="s">
        <v>6</v>
      </c>
      <c r="J413" s="53" t="s">
        <v>41</v>
      </c>
      <c r="K413" s="47"/>
    </row>
    <row r="414" spans="1:11" ht="15" customHeight="1">
      <c r="A414" s="656" t="s">
        <v>83</v>
      </c>
      <c r="B414" s="568"/>
      <c r="C414" s="70">
        <v>21.640965000000001</v>
      </c>
      <c r="D414" s="107">
        <v>1</v>
      </c>
      <c r="E414" s="72">
        <v>0</v>
      </c>
      <c r="F414" s="107">
        <v>0</v>
      </c>
      <c r="G414" s="72">
        <v>0</v>
      </c>
      <c r="H414" s="107">
        <v>0</v>
      </c>
      <c r="I414" s="72">
        <v>21.640965000000001</v>
      </c>
      <c r="J414" s="107">
        <v>1</v>
      </c>
      <c r="K414" s="47"/>
    </row>
    <row r="415" spans="1:11" ht="24.75" customHeight="1">
      <c r="A415" s="610" t="s">
        <v>84</v>
      </c>
      <c r="B415" s="566"/>
      <c r="C415" s="74">
        <v>0</v>
      </c>
      <c r="D415" s="108">
        <v>0</v>
      </c>
      <c r="E415" s="76">
        <v>0</v>
      </c>
      <c r="F415" s="108">
        <v>0</v>
      </c>
      <c r="G415" s="76">
        <v>0</v>
      </c>
      <c r="H415" s="108">
        <v>0</v>
      </c>
      <c r="I415" s="76">
        <v>0</v>
      </c>
      <c r="J415" s="108">
        <v>0</v>
      </c>
      <c r="K415" s="47"/>
    </row>
    <row r="416" spans="1:11">
      <c r="A416" s="610" t="s">
        <v>85</v>
      </c>
      <c r="B416" s="566"/>
      <c r="C416" s="74">
        <v>21.640965000000001</v>
      </c>
      <c r="D416" s="108">
        <v>1</v>
      </c>
      <c r="E416" s="76">
        <v>0</v>
      </c>
      <c r="F416" s="108">
        <v>0</v>
      </c>
      <c r="G416" s="76">
        <v>0</v>
      </c>
      <c r="H416" s="108">
        <v>0</v>
      </c>
      <c r="I416" s="76">
        <v>21.640965000000001</v>
      </c>
      <c r="J416" s="108">
        <v>1</v>
      </c>
      <c r="K416" s="47"/>
    </row>
    <row r="417" spans="1:11" ht="15.75" thickBot="1">
      <c r="A417" s="611" t="s">
        <v>0</v>
      </c>
      <c r="B417" s="612"/>
      <c r="C417" s="103">
        <v>21.640965000000001</v>
      </c>
      <c r="D417" s="109">
        <v>1</v>
      </c>
      <c r="E417" s="105">
        <v>0</v>
      </c>
      <c r="F417" s="109">
        <v>0</v>
      </c>
      <c r="G417" s="105">
        <v>0</v>
      </c>
      <c r="H417" s="109">
        <v>0</v>
      </c>
      <c r="I417" s="105">
        <v>21.640965000000001</v>
      </c>
      <c r="J417" s="109">
        <v>1</v>
      </c>
      <c r="K417" s="47"/>
    </row>
    <row r="420" spans="1:11" ht="15.75" thickBot="1"/>
    <row r="421" spans="1:11" ht="15" customHeight="1">
      <c r="A421" s="526" t="s">
        <v>8</v>
      </c>
      <c r="B421" s="527"/>
      <c r="C421" s="658" t="s">
        <v>105</v>
      </c>
      <c r="D421" s="653"/>
      <c r="E421" s="653"/>
      <c r="F421" s="653"/>
      <c r="G421" s="653"/>
      <c r="H421" s="654"/>
      <c r="I421" s="47"/>
    </row>
    <row r="422" spans="1:11" ht="26.25" customHeight="1">
      <c r="A422" s="528"/>
      <c r="B422" s="529"/>
      <c r="C422" s="543" t="s">
        <v>87</v>
      </c>
      <c r="D422" s="537"/>
      <c r="E422" s="536" t="s">
        <v>106</v>
      </c>
      <c r="F422" s="537"/>
      <c r="G422" s="538" t="s">
        <v>0</v>
      </c>
      <c r="H422" s="655"/>
      <c r="I422" s="47"/>
    </row>
    <row r="423" spans="1:11" ht="15.75" thickBot="1">
      <c r="A423" s="530"/>
      <c r="B423" s="531"/>
      <c r="C423" s="33" t="s">
        <v>6</v>
      </c>
      <c r="D423" s="34" t="s">
        <v>7</v>
      </c>
      <c r="E423" s="33" t="s">
        <v>6</v>
      </c>
      <c r="F423" s="34" t="s">
        <v>7</v>
      </c>
      <c r="G423" s="33" t="s">
        <v>6</v>
      </c>
      <c r="H423" s="53" t="s">
        <v>41</v>
      </c>
      <c r="I423" s="47"/>
    </row>
    <row r="424" spans="1:11" ht="15" customHeight="1">
      <c r="A424" s="656" t="s">
        <v>83</v>
      </c>
      <c r="B424" s="568"/>
      <c r="C424" s="70">
        <v>42623.001544198909</v>
      </c>
      <c r="D424" s="107">
        <v>1</v>
      </c>
      <c r="E424" s="72">
        <v>0</v>
      </c>
      <c r="F424" s="107">
        <v>0</v>
      </c>
      <c r="G424" s="72">
        <v>42623.001544198909</v>
      </c>
      <c r="H424" s="107">
        <v>1</v>
      </c>
      <c r="I424" s="47"/>
    </row>
    <row r="425" spans="1:11" ht="23.25" customHeight="1">
      <c r="A425" s="610" t="s">
        <v>84</v>
      </c>
      <c r="B425" s="566"/>
      <c r="C425" s="74">
        <v>818.99999719999994</v>
      </c>
      <c r="D425" s="108">
        <v>1</v>
      </c>
      <c r="E425" s="76">
        <v>0</v>
      </c>
      <c r="F425" s="108">
        <v>0</v>
      </c>
      <c r="G425" s="76">
        <v>818.99999719999994</v>
      </c>
      <c r="H425" s="108">
        <f>+G425/$G$424</f>
        <v>1.9214977067035482E-2</v>
      </c>
      <c r="I425" s="47"/>
    </row>
    <row r="426" spans="1:11">
      <c r="A426" s="610" t="s">
        <v>85</v>
      </c>
      <c r="B426" s="566"/>
      <c r="C426" s="74">
        <v>41804.001546999316</v>
      </c>
      <c r="D426" s="108">
        <v>1</v>
      </c>
      <c r="E426" s="76">
        <v>0</v>
      </c>
      <c r="F426" s="108">
        <v>0</v>
      </c>
      <c r="G426" s="76">
        <v>41804.001546999316</v>
      </c>
      <c r="H426" s="108">
        <f>+G426/$G$424</f>
        <v>0.98078502293297409</v>
      </c>
      <c r="I426" s="47"/>
    </row>
    <row r="427" spans="1:11" ht="15.75" thickBot="1">
      <c r="A427" s="611" t="s">
        <v>0</v>
      </c>
      <c r="B427" s="612"/>
      <c r="C427" s="103">
        <v>42623.001544198909</v>
      </c>
      <c r="D427" s="109">
        <v>1</v>
      </c>
      <c r="E427" s="105">
        <v>0</v>
      </c>
      <c r="F427" s="109">
        <v>0</v>
      </c>
      <c r="G427" s="105">
        <v>42623.001544198909</v>
      </c>
      <c r="H427" s="109">
        <v>1</v>
      </c>
      <c r="I427" s="47"/>
    </row>
    <row r="429" spans="1:11" ht="15.75" thickBot="1"/>
    <row r="430" spans="1:11" ht="15" customHeight="1">
      <c r="A430" s="526" t="s">
        <v>8</v>
      </c>
      <c r="B430" s="527"/>
      <c r="C430" s="532" t="s">
        <v>565</v>
      </c>
      <c r="D430" s="533"/>
      <c r="E430" s="533"/>
      <c r="F430" s="533"/>
      <c r="G430" s="533"/>
      <c r="H430" s="533"/>
      <c r="I430" s="533"/>
      <c r="J430" s="534"/>
      <c r="K430" s="1"/>
    </row>
    <row r="431" spans="1:11">
      <c r="A431" s="528"/>
      <c r="B431" s="529"/>
      <c r="C431" s="535" t="s">
        <v>64</v>
      </c>
      <c r="D431" s="523"/>
      <c r="E431" s="522" t="s">
        <v>65</v>
      </c>
      <c r="F431" s="523"/>
      <c r="G431" s="522" t="s">
        <v>66</v>
      </c>
      <c r="H431" s="523"/>
      <c r="I431" s="524" t="s">
        <v>4</v>
      </c>
      <c r="J431" s="525"/>
      <c r="K431" s="1"/>
    </row>
    <row r="432" spans="1:11" ht="15.75" thickBot="1">
      <c r="A432" s="530"/>
      <c r="B432" s="531"/>
      <c r="C432" s="33" t="s">
        <v>6</v>
      </c>
      <c r="D432" s="34" t="s">
        <v>7</v>
      </c>
      <c r="E432" s="33" t="s">
        <v>6</v>
      </c>
      <c r="F432" s="34" t="s">
        <v>7</v>
      </c>
      <c r="G432" s="33" t="s">
        <v>6</v>
      </c>
      <c r="H432" s="34" t="s">
        <v>7</v>
      </c>
      <c r="I432" s="33" t="s">
        <v>6</v>
      </c>
      <c r="J432" s="53" t="s">
        <v>41</v>
      </c>
      <c r="K432" s="1"/>
    </row>
    <row r="433" spans="1:11" ht="15.75" customHeight="1">
      <c r="A433" s="516" t="s">
        <v>5</v>
      </c>
      <c r="B433" s="517"/>
      <c r="C433" s="507">
        <v>0</v>
      </c>
      <c r="D433" s="164">
        <v>0</v>
      </c>
      <c r="E433" s="508">
        <v>0</v>
      </c>
      <c r="F433" s="164">
        <v>0</v>
      </c>
      <c r="G433" s="508">
        <v>0</v>
      </c>
      <c r="H433" s="164">
        <v>0</v>
      </c>
      <c r="I433" s="508">
        <v>0</v>
      </c>
      <c r="J433" s="496">
        <v>0</v>
      </c>
      <c r="K433" s="1"/>
    </row>
    <row r="434" spans="1:11" ht="24" customHeight="1">
      <c r="A434" s="518" t="s">
        <v>556</v>
      </c>
      <c r="B434" s="519"/>
      <c r="C434" s="509">
        <v>0</v>
      </c>
      <c r="D434" s="163">
        <v>0</v>
      </c>
      <c r="E434" s="510">
        <v>0</v>
      </c>
      <c r="F434" s="163">
        <v>0</v>
      </c>
      <c r="G434" s="510">
        <v>0</v>
      </c>
      <c r="H434" s="163">
        <v>0</v>
      </c>
      <c r="I434" s="510">
        <v>0</v>
      </c>
      <c r="J434" s="497">
        <v>0</v>
      </c>
      <c r="K434" s="1"/>
    </row>
    <row r="435" spans="1:11" ht="15" customHeight="1">
      <c r="A435" s="518" t="s">
        <v>557</v>
      </c>
      <c r="B435" s="519"/>
      <c r="C435" s="509">
        <v>0</v>
      </c>
      <c r="D435" s="163">
        <v>0</v>
      </c>
      <c r="E435" s="510">
        <v>0</v>
      </c>
      <c r="F435" s="163">
        <v>0</v>
      </c>
      <c r="G435" s="510">
        <v>0</v>
      </c>
      <c r="H435" s="163">
        <v>0</v>
      </c>
      <c r="I435" s="510">
        <v>0</v>
      </c>
      <c r="J435" s="497">
        <v>0</v>
      </c>
      <c r="K435" s="1"/>
    </row>
    <row r="436" spans="1:11" ht="15.75" customHeight="1" thickBot="1">
      <c r="A436" s="520" t="s">
        <v>4</v>
      </c>
      <c r="B436" s="521"/>
      <c r="C436" s="511">
        <v>0</v>
      </c>
      <c r="D436" s="165">
        <v>0</v>
      </c>
      <c r="E436" s="512">
        <v>0</v>
      </c>
      <c r="F436" s="165">
        <v>0</v>
      </c>
      <c r="G436" s="512">
        <v>0</v>
      </c>
      <c r="H436" s="165">
        <v>0</v>
      </c>
      <c r="I436" s="512">
        <v>0</v>
      </c>
      <c r="J436" s="498">
        <v>0</v>
      </c>
      <c r="K436" s="1"/>
    </row>
    <row r="437" spans="1:11" s="491" customFormat="1" ht="15.75" customHeight="1">
      <c r="A437" s="505"/>
      <c r="B437" s="505"/>
      <c r="C437" s="506"/>
      <c r="D437" s="503"/>
      <c r="E437" s="506"/>
      <c r="F437" s="503"/>
      <c r="G437" s="506"/>
      <c r="H437" s="503"/>
      <c r="I437" s="506"/>
      <c r="J437" s="503"/>
      <c r="K437" s="504"/>
    </row>
    <row r="438" spans="1:11" s="491" customFormat="1" ht="15.75" customHeight="1" thickBot="1">
      <c r="A438" s="505"/>
      <c r="B438" s="505"/>
      <c r="C438" s="506"/>
      <c r="D438" s="503"/>
      <c r="E438" s="506"/>
      <c r="F438" s="503"/>
      <c r="G438" s="506"/>
      <c r="H438" s="503"/>
      <c r="I438" s="506"/>
      <c r="J438" s="503"/>
      <c r="K438" s="504"/>
    </row>
    <row r="439" spans="1:11" ht="15" customHeight="1">
      <c r="A439" s="526" t="s">
        <v>8</v>
      </c>
      <c r="B439" s="527"/>
      <c r="C439" s="544" t="s">
        <v>566</v>
      </c>
      <c r="D439" s="545"/>
      <c r="E439" s="545"/>
      <c r="F439" s="545"/>
      <c r="G439" s="545"/>
      <c r="H439" s="545"/>
      <c r="I439" s="545"/>
      <c r="J439" s="546"/>
      <c r="K439" s="1"/>
    </row>
    <row r="440" spans="1:11">
      <c r="A440" s="528"/>
      <c r="B440" s="529"/>
      <c r="C440" s="535" t="s">
        <v>64</v>
      </c>
      <c r="D440" s="523"/>
      <c r="E440" s="522" t="s">
        <v>65</v>
      </c>
      <c r="F440" s="523"/>
      <c r="G440" s="522" t="s">
        <v>66</v>
      </c>
      <c r="H440" s="523"/>
      <c r="I440" s="524" t="s">
        <v>4</v>
      </c>
      <c r="J440" s="525"/>
      <c r="K440" s="1"/>
    </row>
    <row r="441" spans="1:11" ht="15.75" thickBot="1">
      <c r="A441" s="530"/>
      <c r="B441" s="531"/>
      <c r="C441" s="33" t="s">
        <v>6</v>
      </c>
      <c r="D441" s="34" t="s">
        <v>7</v>
      </c>
      <c r="E441" s="33" t="s">
        <v>6</v>
      </c>
      <c r="F441" s="34" t="s">
        <v>7</v>
      </c>
      <c r="G441" s="33" t="s">
        <v>6</v>
      </c>
      <c r="H441" s="34" t="s">
        <v>7</v>
      </c>
      <c r="I441" s="33" t="s">
        <v>6</v>
      </c>
      <c r="J441" s="53" t="s">
        <v>41</v>
      </c>
      <c r="K441" s="1"/>
    </row>
    <row r="442" spans="1:11" ht="15.75" customHeight="1">
      <c r="A442" s="516" t="s">
        <v>5</v>
      </c>
      <c r="B442" s="517"/>
      <c r="C442" s="507">
        <v>0</v>
      </c>
      <c r="D442" s="164">
        <v>0</v>
      </c>
      <c r="E442" s="508">
        <v>0</v>
      </c>
      <c r="F442" s="164">
        <v>0</v>
      </c>
      <c r="G442" s="508">
        <v>0</v>
      </c>
      <c r="H442" s="164">
        <v>0</v>
      </c>
      <c r="I442" s="508">
        <v>0</v>
      </c>
      <c r="J442" s="496">
        <v>0</v>
      </c>
      <c r="K442" s="1"/>
    </row>
    <row r="443" spans="1:11" ht="24" customHeight="1">
      <c r="A443" s="518" t="s">
        <v>556</v>
      </c>
      <c r="B443" s="519"/>
      <c r="C443" s="509">
        <v>0</v>
      </c>
      <c r="D443" s="163">
        <v>0</v>
      </c>
      <c r="E443" s="510">
        <v>0</v>
      </c>
      <c r="F443" s="163">
        <v>0</v>
      </c>
      <c r="G443" s="510">
        <v>0</v>
      </c>
      <c r="H443" s="163">
        <v>0</v>
      </c>
      <c r="I443" s="510">
        <v>0</v>
      </c>
      <c r="J443" s="497">
        <v>0</v>
      </c>
      <c r="K443" s="1"/>
    </row>
    <row r="444" spans="1:11" ht="15" customHeight="1">
      <c r="A444" s="518" t="s">
        <v>557</v>
      </c>
      <c r="B444" s="519"/>
      <c r="C444" s="509">
        <v>0</v>
      </c>
      <c r="D444" s="163">
        <v>0</v>
      </c>
      <c r="E444" s="510">
        <v>0</v>
      </c>
      <c r="F444" s="163">
        <v>0</v>
      </c>
      <c r="G444" s="510">
        <v>0</v>
      </c>
      <c r="H444" s="163">
        <v>0</v>
      </c>
      <c r="I444" s="510">
        <v>0</v>
      </c>
      <c r="J444" s="497">
        <v>0</v>
      </c>
      <c r="K444" s="1"/>
    </row>
    <row r="445" spans="1:11" ht="15.75" customHeight="1" thickBot="1">
      <c r="A445" s="520" t="s">
        <v>4</v>
      </c>
      <c r="B445" s="521"/>
      <c r="C445" s="511">
        <v>0</v>
      </c>
      <c r="D445" s="165">
        <v>0</v>
      </c>
      <c r="E445" s="512">
        <v>0</v>
      </c>
      <c r="F445" s="165">
        <v>0</v>
      </c>
      <c r="G445" s="512">
        <v>0</v>
      </c>
      <c r="H445" s="165">
        <v>0</v>
      </c>
      <c r="I445" s="512">
        <v>0</v>
      </c>
      <c r="J445" s="498">
        <v>0</v>
      </c>
      <c r="K445" s="1"/>
    </row>
    <row r="446" spans="1:11" s="491" customFormat="1" ht="15.75" customHeight="1">
      <c r="A446" s="513"/>
      <c r="B446" s="513"/>
      <c r="C446" s="514"/>
      <c r="D446" s="515"/>
      <c r="E446" s="514"/>
      <c r="F446" s="515"/>
      <c r="G446" s="514"/>
      <c r="H446" s="515"/>
      <c r="I446" s="514"/>
      <c r="J446" s="515"/>
      <c r="K446" s="504"/>
    </row>
    <row r="447" spans="1:11" s="491" customFormat="1" ht="15.75" customHeight="1">
      <c r="A447" s="513"/>
      <c r="B447" s="513"/>
      <c r="C447" s="514"/>
      <c r="D447" s="515"/>
      <c r="E447" s="514"/>
      <c r="F447" s="515"/>
      <c r="G447" s="514"/>
      <c r="H447" s="515"/>
      <c r="I447" s="514"/>
      <c r="J447" s="515"/>
      <c r="K447" s="504"/>
    </row>
    <row r="448" spans="1:11" s="491" customFormat="1" ht="15.75" customHeight="1" thickBot="1">
      <c r="A448" s="513"/>
      <c r="B448" s="513"/>
      <c r="C448" s="514"/>
      <c r="D448" s="515"/>
      <c r="E448" s="514"/>
      <c r="F448" s="515"/>
      <c r="G448" s="514"/>
      <c r="H448" s="515"/>
      <c r="I448" s="514"/>
      <c r="J448" s="515"/>
      <c r="K448" s="504"/>
    </row>
    <row r="449" spans="1:11" ht="15" customHeight="1">
      <c r="A449" s="526" t="s">
        <v>8</v>
      </c>
      <c r="B449" s="527"/>
      <c r="C449" s="532" t="s">
        <v>567</v>
      </c>
      <c r="D449" s="533"/>
      <c r="E449" s="533"/>
      <c r="F449" s="533"/>
      <c r="G449" s="533"/>
      <c r="H449" s="533"/>
      <c r="I449" s="533"/>
      <c r="J449" s="534"/>
      <c r="K449" s="1"/>
    </row>
    <row r="450" spans="1:11">
      <c r="A450" s="528"/>
      <c r="B450" s="529"/>
      <c r="C450" s="535" t="s">
        <v>64</v>
      </c>
      <c r="D450" s="523"/>
      <c r="E450" s="522" t="s">
        <v>65</v>
      </c>
      <c r="F450" s="523"/>
      <c r="G450" s="522" t="s">
        <v>66</v>
      </c>
      <c r="H450" s="523"/>
      <c r="I450" s="524" t="s">
        <v>4</v>
      </c>
      <c r="J450" s="525"/>
      <c r="K450" s="1"/>
    </row>
    <row r="451" spans="1:11" ht="15.75" thickBot="1">
      <c r="A451" s="530"/>
      <c r="B451" s="531"/>
      <c r="C451" s="33" t="s">
        <v>6</v>
      </c>
      <c r="D451" s="34" t="s">
        <v>7</v>
      </c>
      <c r="E451" s="33" t="s">
        <v>6</v>
      </c>
      <c r="F451" s="34" t="s">
        <v>7</v>
      </c>
      <c r="G451" s="33" t="s">
        <v>6</v>
      </c>
      <c r="H451" s="34" t="s">
        <v>7</v>
      </c>
      <c r="I451" s="33" t="s">
        <v>6</v>
      </c>
      <c r="J451" s="53" t="s">
        <v>41</v>
      </c>
      <c r="K451" s="1"/>
    </row>
    <row r="452" spans="1:11" ht="15.75" customHeight="1">
      <c r="A452" s="516" t="s">
        <v>5</v>
      </c>
      <c r="B452" s="517"/>
      <c r="C452" s="507">
        <v>0</v>
      </c>
      <c r="D452" s="164">
        <v>0</v>
      </c>
      <c r="E452" s="508">
        <v>0</v>
      </c>
      <c r="F452" s="164">
        <v>0</v>
      </c>
      <c r="G452" s="508">
        <v>0</v>
      </c>
      <c r="H452" s="164">
        <v>0</v>
      </c>
      <c r="I452" s="508">
        <v>0</v>
      </c>
      <c r="J452" s="496">
        <v>0</v>
      </c>
      <c r="K452" s="1"/>
    </row>
    <row r="453" spans="1:11" ht="24" customHeight="1">
      <c r="A453" s="518" t="s">
        <v>556</v>
      </c>
      <c r="B453" s="519"/>
      <c r="C453" s="509">
        <v>0</v>
      </c>
      <c r="D453" s="163">
        <v>0</v>
      </c>
      <c r="E453" s="510">
        <v>0</v>
      </c>
      <c r="F453" s="163">
        <v>0</v>
      </c>
      <c r="G453" s="510">
        <v>0</v>
      </c>
      <c r="H453" s="163">
        <v>0</v>
      </c>
      <c r="I453" s="510">
        <v>0</v>
      </c>
      <c r="J453" s="497">
        <v>0</v>
      </c>
      <c r="K453" s="1"/>
    </row>
    <row r="454" spans="1:11" ht="15" customHeight="1">
      <c r="A454" s="518" t="s">
        <v>557</v>
      </c>
      <c r="B454" s="519"/>
      <c r="C454" s="509">
        <v>0</v>
      </c>
      <c r="D454" s="163">
        <v>0</v>
      </c>
      <c r="E454" s="510">
        <v>0</v>
      </c>
      <c r="F454" s="163">
        <v>0</v>
      </c>
      <c r="G454" s="510">
        <v>0</v>
      </c>
      <c r="H454" s="163">
        <v>0</v>
      </c>
      <c r="I454" s="510">
        <v>0</v>
      </c>
      <c r="J454" s="497">
        <v>0</v>
      </c>
      <c r="K454" s="1"/>
    </row>
    <row r="455" spans="1:11" ht="15.75" customHeight="1" thickBot="1">
      <c r="A455" s="520" t="s">
        <v>4</v>
      </c>
      <c r="B455" s="521"/>
      <c r="C455" s="511">
        <v>0</v>
      </c>
      <c r="D455" s="165">
        <v>0</v>
      </c>
      <c r="E455" s="512">
        <v>0</v>
      </c>
      <c r="F455" s="165">
        <v>0</v>
      </c>
      <c r="G455" s="512">
        <v>0</v>
      </c>
      <c r="H455" s="165">
        <v>0</v>
      </c>
      <c r="I455" s="512">
        <v>0</v>
      </c>
      <c r="J455" s="498">
        <v>0</v>
      </c>
      <c r="K455" s="1"/>
    </row>
    <row r="456" spans="1:11" s="491" customFormat="1" ht="15.75" customHeight="1">
      <c r="A456" s="513"/>
      <c r="B456" s="513"/>
      <c r="C456" s="514"/>
      <c r="D456" s="515"/>
      <c r="E456" s="514"/>
      <c r="F456" s="515"/>
      <c r="G456" s="514"/>
      <c r="H456" s="515"/>
      <c r="I456" s="514"/>
      <c r="J456" s="515"/>
      <c r="K456" s="504"/>
    </row>
    <row r="457" spans="1:11" s="491" customFormat="1" ht="15.75" customHeight="1">
      <c r="A457" s="513"/>
      <c r="B457" s="513"/>
      <c r="C457" s="514"/>
      <c r="D457" s="515"/>
      <c r="E457" s="514"/>
      <c r="F457" s="515"/>
      <c r="G457" s="514"/>
      <c r="H457" s="515"/>
      <c r="I457" s="514"/>
      <c r="J457" s="515"/>
      <c r="K457" s="504"/>
    </row>
    <row r="458" spans="1:11" s="491" customFormat="1" ht="15.75" customHeight="1" thickBot="1">
      <c r="A458" s="513"/>
      <c r="B458" s="513"/>
      <c r="C458" s="514"/>
      <c r="D458" s="515"/>
      <c r="E458" s="514"/>
      <c r="F458" s="515"/>
      <c r="G458" s="514"/>
      <c r="H458" s="515"/>
      <c r="I458" s="514"/>
      <c r="J458" s="515"/>
      <c r="K458" s="504"/>
    </row>
    <row r="459" spans="1:11" ht="15" customHeight="1">
      <c r="A459" s="526" t="s">
        <v>8</v>
      </c>
      <c r="B459" s="527"/>
      <c r="C459" s="532" t="s">
        <v>568</v>
      </c>
      <c r="D459" s="533"/>
      <c r="E459" s="533"/>
      <c r="F459" s="533"/>
      <c r="G459" s="533"/>
      <c r="H459" s="533"/>
      <c r="I459" s="533"/>
      <c r="J459" s="534"/>
      <c r="K459" s="1"/>
    </row>
    <row r="460" spans="1:11">
      <c r="A460" s="528"/>
      <c r="B460" s="529"/>
      <c r="C460" s="535" t="s">
        <v>64</v>
      </c>
      <c r="D460" s="523"/>
      <c r="E460" s="522" t="s">
        <v>65</v>
      </c>
      <c r="F460" s="523"/>
      <c r="G460" s="522" t="s">
        <v>66</v>
      </c>
      <c r="H460" s="523"/>
      <c r="I460" s="524" t="s">
        <v>4</v>
      </c>
      <c r="J460" s="525"/>
      <c r="K460" s="1"/>
    </row>
    <row r="461" spans="1:11" ht="15.75" thickBot="1">
      <c r="A461" s="530"/>
      <c r="B461" s="531"/>
      <c r="C461" s="33" t="s">
        <v>6</v>
      </c>
      <c r="D461" s="34" t="s">
        <v>7</v>
      </c>
      <c r="E461" s="33" t="s">
        <v>6</v>
      </c>
      <c r="F461" s="34" t="s">
        <v>7</v>
      </c>
      <c r="G461" s="33" t="s">
        <v>6</v>
      </c>
      <c r="H461" s="34" t="s">
        <v>7</v>
      </c>
      <c r="I461" s="33" t="s">
        <v>6</v>
      </c>
      <c r="J461" s="53" t="s">
        <v>41</v>
      </c>
      <c r="K461" s="1"/>
    </row>
    <row r="462" spans="1:11" ht="15.75" customHeight="1">
      <c r="A462" s="516" t="s">
        <v>5</v>
      </c>
      <c r="B462" s="517"/>
      <c r="C462" s="507">
        <v>0</v>
      </c>
      <c r="D462" s="164">
        <v>0</v>
      </c>
      <c r="E462" s="508">
        <v>0</v>
      </c>
      <c r="F462" s="164">
        <v>0</v>
      </c>
      <c r="G462" s="508">
        <v>0</v>
      </c>
      <c r="H462" s="164">
        <v>0</v>
      </c>
      <c r="I462" s="508">
        <v>0</v>
      </c>
      <c r="J462" s="496">
        <v>0</v>
      </c>
      <c r="K462" s="1"/>
    </row>
    <row r="463" spans="1:11" ht="24" customHeight="1">
      <c r="A463" s="518" t="s">
        <v>556</v>
      </c>
      <c r="B463" s="519"/>
      <c r="C463" s="509">
        <v>0</v>
      </c>
      <c r="D463" s="163">
        <v>0</v>
      </c>
      <c r="E463" s="510">
        <v>0</v>
      </c>
      <c r="F463" s="163">
        <v>0</v>
      </c>
      <c r="G463" s="510">
        <v>0</v>
      </c>
      <c r="H463" s="163">
        <v>0</v>
      </c>
      <c r="I463" s="510">
        <v>0</v>
      </c>
      <c r="J463" s="497">
        <v>0</v>
      </c>
      <c r="K463" s="1"/>
    </row>
    <row r="464" spans="1:11" ht="15" customHeight="1">
      <c r="A464" s="518" t="s">
        <v>557</v>
      </c>
      <c r="B464" s="519"/>
      <c r="C464" s="509">
        <v>0</v>
      </c>
      <c r="D464" s="163">
        <v>0</v>
      </c>
      <c r="E464" s="510">
        <v>0</v>
      </c>
      <c r="F464" s="163">
        <v>0</v>
      </c>
      <c r="G464" s="510">
        <v>0</v>
      </c>
      <c r="H464" s="163">
        <v>0</v>
      </c>
      <c r="I464" s="510">
        <v>0</v>
      </c>
      <c r="J464" s="497">
        <v>0</v>
      </c>
      <c r="K464" s="1"/>
    </row>
    <row r="465" spans="1:14" ht="15.75" customHeight="1" thickBot="1">
      <c r="A465" s="520" t="s">
        <v>4</v>
      </c>
      <c r="B465" s="521"/>
      <c r="C465" s="511">
        <v>0</v>
      </c>
      <c r="D465" s="165">
        <v>0</v>
      </c>
      <c r="E465" s="512">
        <v>0</v>
      </c>
      <c r="F465" s="165">
        <v>0</v>
      </c>
      <c r="G465" s="512">
        <v>0</v>
      </c>
      <c r="H465" s="165">
        <v>0</v>
      </c>
      <c r="I465" s="512">
        <v>0</v>
      </c>
      <c r="J465" s="498">
        <v>0</v>
      </c>
      <c r="K465" s="1"/>
    </row>
    <row r="466" spans="1:14" s="491" customFormat="1" ht="15.75" customHeight="1">
      <c r="A466" s="513"/>
      <c r="B466" s="513"/>
      <c r="C466" s="514"/>
      <c r="D466" s="515"/>
      <c r="E466" s="514"/>
      <c r="F466" s="515"/>
      <c r="G466" s="514"/>
      <c r="H466" s="515"/>
      <c r="I466" s="514"/>
      <c r="J466" s="515"/>
      <c r="K466" s="504"/>
    </row>
    <row r="467" spans="1:14" s="491" customFormat="1" ht="15.75" customHeight="1">
      <c r="A467" s="513"/>
      <c r="B467" s="513"/>
      <c r="C467" s="514"/>
      <c r="D467" s="515"/>
      <c r="E467" s="514"/>
      <c r="F467" s="515"/>
      <c r="G467" s="514"/>
      <c r="H467" s="515"/>
      <c r="I467" s="514"/>
      <c r="J467" s="515"/>
      <c r="K467" s="504"/>
    </row>
    <row r="469" spans="1:14" ht="18.75">
      <c r="A469" s="657" t="s">
        <v>112</v>
      </c>
      <c r="B469" s="657"/>
      <c r="C469" s="657"/>
      <c r="D469" s="657"/>
      <c r="E469" s="657"/>
      <c r="F469" s="657"/>
      <c r="G469" s="657"/>
      <c r="H469" s="657"/>
      <c r="I469" s="657"/>
      <c r="J469" s="657"/>
      <c r="K469" s="657"/>
      <c r="L469" s="657"/>
      <c r="M469" s="657"/>
      <c r="N469" s="657"/>
    </row>
    <row r="470" spans="1:14" ht="15.75" thickBot="1"/>
    <row r="471" spans="1:14" ht="15" customHeight="1">
      <c r="A471" s="526" t="s">
        <v>8</v>
      </c>
      <c r="B471" s="527"/>
      <c r="C471" s="652" t="s">
        <v>107</v>
      </c>
      <c r="D471" s="653"/>
      <c r="E471" s="653"/>
      <c r="F471" s="653"/>
      <c r="G471" s="653"/>
      <c r="H471" s="653"/>
      <c r="I471" s="653"/>
      <c r="J471" s="653"/>
      <c r="K471" s="653"/>
      <c r="L471" s="654"/>
      <c r="M471" s="47"/>
    </row>
    <row r="472" spans="1:14">
      <c r="A472" s="528"/>
      <c r="B472" s="529"/>
      <c r="C472" s="543" t="s">
        <v>108</v>
      </c>
      <c r="D472" s="537"/>
      <c r="E472" s="536" t="s">
        <v>109</v>
      </c>
      <c r="F472" s="537"/>
      <c r="G472" s="536" t="s">
        <v>110</v>
      </c>
      <c r="H472" s="537"/>
      <c r="I472" s="536" t="s">
        <v>111</v>
      </c>
      <c r="J472" s="537"/>
      <c r="K472" s="538" t="s">
        <v>0</v>
      </c>
      <c r="L472" s="655"/>
      <c r="M472" s="47"/>
    </row>
    <row r="473" spans="1:14" ht="15.75" thickBot="1">
      <c r="A473" s="530"/>
      <c r="B473" s="531"/>
      <c r="C473" s="48" t="s">
        <v>6</v>
      </c>
      <c r="D473" s="49" t="s">
        <v>7</v>
      </c>
      <c r="E473" s="49" t="s">
        <v>6</v>
      </c>
      <c r="F473" s="49" t="s">
        <v>7</v>
      </c>
      <c r="G473" s="49" t="s">
        <v>6</v>
      </c>
      <c r="H473" s="49" t="s">
        <v>7</v>
      </c>
      <c r="I473" s="49" t="s">
        <v>6</v>
      </c>
      <c r="J473" s="49" t="s">
        <v>7</v>
      </c>
      <c r="K473" s="49" t="s">
        <v>6</v>
      </c>
      <c r="L473" s="160" t="s">
        <v>41</v>
      </c>
      <c r="M473" s="47"/>
    </row>
    <row r="474" spans="1:14" ht="15" customHeight="1">
      <c r="A474" s="571" t="s">
        <v>83</v>
      </c>
      <c r="B474" s="555"/>
      <c r="C474" s="132">
        <v>66.922695000000004</v>
      </c>
      <c r="D474" s="131">
        <v>1.5701075141459234E-3</v>
      </c>
      <c r="E474" s="133">
        <v>1503.7331435000003</v>
      </c>
      <c r="F474" s="131">
        <v>3.5279850996431342E-2</v>
      </c>
      <c r="G474" s="133">
        <v>18926.572125900013</v>
      </c>
      <c r="H474" s="131">
        <v>0.44404597142868191</v>
      </c>
      <c r="I474" s="133">
        <v>22125.773579799934</v>
      </c>
      <c r="J474" s="131">
        <v>0.5191040700607652</v>
      </c>
      <c r="K474" s="133">
        <v>42623.001544198909</v>
      </c>
      <c r="L474" s="131">
        <v>1</v>
      </c>
      <c r="M474" s="47"/>
    </row>
    <row r="475" spans="1:14" ht="22.5" customHeight="1">
      <c r="A475" s="572" t="s">
        <v>84</v>
      </c>
      <c r="B475" s="553"/>
      <c r="C475" s="135">
        <v>6.9</v>
      </c>
      <c r="D475" s="130">
        <v>8.4249084537115319E-3</v>
      </c>
      <c r="E475" s="136">
        <v>55.540518500000012</v>
      </c>
      <c r="F475" s="130">
        <v>6.7815041135387222E-2</v>
      </c>
      <c r="G475" s="136">
        <v>387.85080189999945</v>
      </c>
      <c r="H475" s="130">
        <v>0.47356630430523217</v>
      </c>
      <c r="I475" s="136">
        <v>368.70867679999952</v>
      </c>
      <c r="J475" s="130">
        <v>0.45019374610566792</v>
      </c>
      <c r="K475" s="136">
        <v>818.99999719999994</v>
      </c>
      <c r="L475" s="130">
        <f>+K475/$K$474</f>
        <v>1.9214977067035482E-2</v>
      </c>
      <c r="M475" s="47"/>
    </row>
    <row r="476" spans="1:14">
      <c r="A476" s="572" t="s">
        <v>85</v>
      </c>
      <c r="B476" s="553"/>
      <c r="C476" s="135">
        <v>60.022694999999999</v>
      </c>
      <c r="D476" s="130">
        <v>1.4358121897138914E-3</v>
      </c>
      <c r="E476" s="136">
        <v>1448.1926249999997</v>
      </c>
      <c r="F476" s="130">
        <v>3.4642440230795338E-2</v>
      </c>
      <c r="G476" s="136">
        <v>18538.721323999984</v>
      </c>
      <c r="H476" s="130">
        <v>0.44346762601559347</v>
      </c>
      <c r="I476" s="136">
        <v>21757.064902999911</v>
      </c>
      <c r="J476" s="130">
        <v>0.52045412156391113</v>
      </c>
      <c r="K476" s="136">
        <v>41804.001546999316</v>
      </c>
      <c r="L476" s="130">
        <f>+K476/$K$474</f>
        <v>0.98078502293297409</v>
      </c>
      <c r="M476" s="47"/>
    </row>
    <row r="477" spans="1:14" ht="15.75" thickBot="1">
      <c r="A477" s="573" t="s">
        <v>0</v>
      </c>
      <c r="B477" s="557"/>
      <c r="C477" s="138">
        <v>66.922695000000004</v>
      </c>
      <c r="D477" s="110">
        <v>1.5701075141459234E-3</v>
      </c>
      <c r="E477" s="139">
        <v>1503.7331435000003</v>
      </c>
      <c r="F477" s="110">
        <v>3.5279850996431342E-2</v>
      </c>
      <c r="G477" s="139">
        <v>18926.572125900013</v>
      </c>
      <c r="H477" s="110">
        <v>0.44404597142868191</v>
      </c>
      <c r="I477" s="139">
        <v>22125.773579799934</v>
      </c>
      <c r="J477" s="110">
        <v>0.5191040700607652</v>
      </c>
      <c r="K477" s="139">
        <v>42623.001544198909</v>
      </c>
      <c r="L477" s="110">
        <v>1</v>
      </c>
      <c r="M477" s="47"/>
    </row>
    <row r="480" spans="1:14" ht="15.75" thickBot="1"/>
    <row r="481" spans="1:13" ht="15" customHeight="1">
      <c r="A481" s="526" t="s">
        <v>8</v>
      </c>
      <c r="B481" s="527"/>
      <c r="C481" s="652" t="s">
        <v>113</v>
      </c>
      <c r="D481" s="653"/>
      <c r="E481" s="653"/>
      <c r="F481" s="653"/>
      <c r="G481" s="653"/>
      <c r="H481" s="653"/>
      <c r="I481" s="653"/>
      <c r="J481" s="653"/>
      <c r="K481" s="653"/>
      <c r="L481" s="654"/>
      <c r="M481" s="47"/>
    </row>
    <row r="482" spans="1:13">
      <c r="A482" s="528"/>
      <c r="B482" s="529"/>
      <c r="C482" s="543" t="s">
        <v>108</v>
      </c>
      <c r="D482" s="537"/>
      <c r="E482" s="536" t="s">
        <v>109</v>
      </c>
      <c r="F482" s="537"/>
      <c r="G482" s="536" t="s">
        <v>110</v>
      </c>
      <c r="H482" s="537"/>
      <c r="I482" s="536" t="s">
        <v>111</v>
      </c>
      <c r="J482" s="537"/>
      <c r="K482" s="538" t="s">
        <v>0</v>
      </c>
      <c r="L482" s="655"/>
      <c r="M482" s="47"/>
    </row>
    <row r="483" spans="1:13" ht="15.75" thickBot="1">
      <c r="A483" s="530"/>
      <c r="B483" s="531"/>
      <c r="C483" s="48" t="s">
        <v>6</v>
      </c>
      <c r="D483" s="49" t="s">
        <v>7</v>
      </c>
      <c r="E483" s="49" t="s">
        <v>6</v>
      </c>
      <c r="F483" s="49" t="s">
        <v>7</v>
      </c>
      <c r="G483" s="49" t="s">
        <v>6</v>
      </c>
      <c r="H483" s="49" t="s">
        <v>7</v>
      </c>
      <c r="I483" s="49" t="s">
        <v>6</v>
      </c>
      <c r="J483" s="49" t="s">
        <v>7</v>
      </c>
      <c r="K483" s="49" t="s">
        <v>6</v>
      </c>
      <c r="L483" s="160" t="s">
        <v>41</v>
      </c>
      <c r="M483" s="47"/>
    </row>
    <row r="484" spans="1:13" ht="15" customHeight="1">
      <c r="A484" s="656" t="s">
        <v>83</v>
      </c>
      <c r="B484" s="568"/>
      <c r="C484" s="70">
        <v>85.113659999999996</v>
      </c>
      <c r="D484" s="107">
        <v>1.9968950312365826E-3</v>
      </c>
      <c r="E484" s="72">
        <v>1027.0290336999999</v>
      </c>
      <c r="F484" s="107">
        <v>2.4095652499625076E-2</v>
      </c>
      <c r="G484" s="72">
        <v>13846.593256200007</v>
      </c>
      <c r="H484" s="107">
        <v>0.32486199363133683</v>
      </c>
      <c r="I484" s="72">
        <v>27664.265594299944</v>
      </c>
      <c r="J484" s="107">
        <v>0.64904545883782594</v>
      </c>
      <c r="K484" s="72">
        <v>42623.001544198909</v>
      </c>
      <c r="L484" s="107">
        <v>1</v>
      </c>
      <c r="M484" s="47"/>
    </row>
    <row r="485" spans="1:13" ht="21" customHeight="1">
      <c r="A485" s="610" t="s">
        <v>84</v>
      </c>
      <c r="B485" s="566"/>
      <c r="C485" s="74">
        <v>3.45</v>
      </c>
      <c r="D485" s="108">
        <v>4.212454226855766E-3</v>
      </c>
      <c r="E485" s="76">
        <v>12.5781037</v>
      </c>
      <c r="F485" s="108">
        <v>1.5357880028085549E-2</v>
      </c>
      <c r="G485" s="76">
        <v>286.32951119999956</v>
      </c>
      <c r="H485" s="108">
        <v>0.34960868397912565</v>
      </c>
      <c r="I485" s="76">
        <v>516.64238229999921</v>
      </c>
      <c r="J485" s="108">
        <v>0.6308209817659316</v>
      </c>
      <c r="K485" s="76">
        <v>818.99999719999994</v>
      </c>
      <c r="L485" s="108">
        <v>1.9214977067035482E-2</v>
      </c>
      <c r="M485" s="47"/>
    </row>
    <row r="486" spans="1:13">
      <c r="A486" s="610" t="s">
        <v>85</v>
      </c>
      <c r="B486" s="566"/>
      <c r="C486" s="74">
        <v>81.663659999999993</v>
      </c>
      <c r="D486" s="108">
        <v>1.9534890675043954E-3</v>
      </c>
      <c r="E486" s="76">
        <v>1014.4509299999999</v>
      </c>
      <c r="F486" s="108">
        <v>2.4266837921232853E-2</v>
      </c>
      <c r="G486" s="76">
        <v>13560.263744999978</v>
      </c>
      <c r="H486" s="108">
        <v>0.32437717068196148</v>
      </c>
      <c r="I486" s="76">
        <v>27147.6232119999</v>
      </c>
      <c r="J486" s="108">
        <v>0.64940250232931473</v>
      </c>
      <c r="K486" s="76">
        <v>41804.001546999316</v>
      </c>
      <c r="L486" s="108">
        <v>0.98078502293297409</v>
      </c>
      <c r="M486" s="47"/>
    </row>
    <row r="487" spans="1:13" ht="15.75" thickBot="1">
      <c r="A487" s="611" t="s">
        <v>0</v>
      </c>
      <c r="B487" s="612"/>
      <c r="C487" s="103">
        <v>85.113659999999996</v>
      </c>
      <c r="D487" s="109">
        <v>1.9968950312365826E-3</v>
      </c>
      <c r="E487" s="105">
        <v>1027.0290336999999</v>
      </c>
      <c r="F487" s="109">
        <v>2.4095652499625076E-2</v>
      </c>
      <c r="G487" s="105">
        <v>13846.593256200007</v>
      </c>
      <c r="H487" s="109">
        <v>0.32486199363133683</v>
      </c>
      <c r="I487" s="105">
        <v>27664.265594299944</v>
      </c>
      <c r="J487" s="109">
        <v>0.64904545883782594</v>
      </c>
      <c r="K487" s="105">
        <v>42623.001544198909</v>
      </c>
      <c r="L487" s="109">
        <v>1</v>
      </c>
      <c r="M487" s="47"/>
    </row>
    <row r="490" spans="1:13" ht="15.75" thickBot="1"/>
    <row r="491" spans="1:13" ht="15" customHeight="1">
      <c r="A491" s="526" t="s">
        <v>8</v>
      </c>
      <c r="B491" s="527"/>
      <c r="C491" s="651" t="s">
        <v>114</v>
      </c>
      <c r="D491" s="649"/>
      <c r="E491" s="649"/>
      <c r="F491" s="649"/>
      <c r="G491" s="649"/>
      <c r="H491" s="649"/>
      <c r="I491" s="649"/>
      <c r="J491" s="649"/>
      <c r="K491" s="649"/>
      <c r="L491" s="650"/>
      <c r="M491" s="47"/>
    </row>
    <row r="492" spans="1:13">
      <c r="A492" s="528"/>
      <c r="B492" s="529"/>
      <c r="C492" s="543" t="s">
        <v>108</v>
      </c>
      <c r="D492" s="537"/>
      <c r="E492" s="536" t="s">
        <v>109</v>
      </c>
      <c r="F492" s="537"/>
      <c r="G492" s="536" t="s">
        <v>110</v>
      </c>
      <c r="H492" s="537"/>
      <c r="I492" s="536" t="s">
        <v>111</v>
      </c>
      <c r="J492" s="537"/>
      <c r="K492" s="538" t="s">
        <v>0</v>
      </c>
      <c r="L492" s="647"/>
      <c r="M492" s="47"/>
    </row>
    <row r="493" spans="1:13" ht="15.75" thickBot="1">
      <c r="A493" s="530"/>
      <c r="B493" s="531"/>
      <c r="C493" s="48" t="s">
        <v>6</v>
      </c>
      <c r="D493" s="49" t="s">
        <v>7</v>
      </c>
      <c r="E493" s="49" t="s">
        <v>6</v>
      </c>
      <c r="F493" s="49" t="s">
        <v>7</v>
      </c>
      <c r="G493" s="49" t="s">
        <v>6</v>
      </c>
      <c r="H493" s="49" t="s">
        <v>7</v>
      </c>
      <c r="I493" s="49" t="s">
        <v>6</v>
      </c>
      <c r="J493" s="49" t="s">
        <v>7</v>
      </c>
      <c r="K493" s="49" t="s">
        <v>6</v>
      </c>
      <c r="L493" s="314" t="s">
        <v>41</v>
      </c>
      <c r="M493" s="47"/>
    </row>
    <row r="494" spans="1:13" ht="15" customHeight="1">
      <c r="A494" s="567" t="s">
        <v>83</v>
      </c>
      <c r="B494" s="568"/>
      <c r="C494" s="70">
        <v>177.92445139999998</v>
      </c>
      <c r="D494" s="107">
        <v>4.1743763919464263E-3</v>
      </c>
      <c r="E494" s="72">
        <v>2621.2891853999977</v>
      </c>
      <c r="F494" s="107">
        <v>6.1499403853147019E-2</v>
      </c>
      <c r="G494" s="72">
        <v>22341.625604799941</v>
      </c>
      <c r="H494" s="107">
        <v>0.52416828462050646</v>
      </c>
      <c r="I494" s="72">
        <v>17482.162302600038</v>
      </c>
      <c r="J494" s="107">
        <v>0.41015793513442511</v>
      </c>
      <c r="K494" s="72">
        <v>42623.001544198909</v>
      </c>
      <c r="L494" s="315">
        <v>1</v>
      </c>
      <c r="M494" s="47"/>
    </row>
    <row r="495" spans="1:13" ht="24" customHeight="1">
      <c r="A495" s="565" t="s">
        <v>84</v>
      </c>
      <c r="B495" s="566"/>
      <c r="C495" s="74">
        <v>11.4301204</v>
      </c>
      <c r="D495" s="108">
        <v>1.395619101230444E-2</v>
      </c>
      <c r="E495" s="76">
        <v>70.531508400000021</v>
      </c>
      <c r="F495" s="108">
        <v>8.6119058169882037E-2</v>
      </c>
      <c r="G495" s="76">
        <v>413.9993027999995</v>
      </c>
      <c r="H495" s="108">
        <v>0.50549365594063711</v>
      </c>
      <c r="I495" s="76">
        <v>323.0390655999995</v>
      </c>
      <c r="J495" s="108">
        <v>0.39443109487717537</v>
      </c>
      <c r="K495" s="76">
        <v>818.99999719999994</v>
      </c>
      <c r="L495" s="316">
        <v>1.9214977067035482E-2</v>
      </c>
      <c r="M495" s="47"/>
    </row>
    <row r="496" spans="1:13">
      <c r="A496" s="565" t="s">
        <v>85</v>
      </c>
      <c r="B496" s="566"/>
      <c r="C496" s="74">
        <v>166.49433100000002</v>
      </c>
      <c r="D496" s="108">
        <v>3.9827366959790701E-3</v>
      </c>
      <c r="E496" s="76">
        <v>2550.7576769999987</v>
      </c>
      <c r="F496" s="108">
        <v>6.1017069720759584E-2</v>
      </c>
      <c r="G496" s="76">
        <v>21927.626301999913</v>
      </c>
      <c r="H496" s="108">
        <v>0.52453414722385294</v>
      </c>
      <c r="I496" s="76">
        <v>17159.123237000011</v>
      </c>
      <c r="J496" s="108">
        <v>0.41046604635942296</v>
      </c>
      <c r="K496" s="76">
        <v>41804.001546999316</v>
      </c>
      <c r="L496" s="316">
        <v>0.98078502293297409</v>
      </c>
      <c r="M496" s="47"/>
    </row>
    <row r="497" spans="1:13">
      <c r="A497" s="569" t="s">
        <v>0</v>
      </c>
      <c r="B497" s="570"/>
      <c r="C497" s="317">
        <v>177.92445139999998</v>
      </c>
      <c r="D497" s="318">
        <v>4.1743763919464263E-3</v>
      </c>
      <c r="E497" s="319">
        <v>2621.2891853999977</v>
      </c>
      <c r="F497" s="318">
        <v>6.1499403853147019E-2</v>
      </c>
      <c r="G497" s="319">
        <v>22341.625604799941</v>
      </c>
      <c r="H497" s="318">
        <v>0.52416828462050646</v>
      </c>
      <c r="I497" s="319">
        <v>17482.162302600038</v>
      </c>
      <c r="J497" s="318">
        <v>0.41015793513442511</v>
      </c>
      <c r="K497" s="319">
        <v>42623.001544198909</v>
      </c>
      <c r="L497" s="320">
        <v>1</v>
      </c>
      <c r="M497" s="47"/>
    </row>
    <row r="500" spans="1:13" ht="15.75" thickBot="1"/>
    <row r="501" spans="1:13" ht="15" customHeight="1">
      <c r="A501" s="526" t="s">
        <v>8</v>
      </c>
      <c r="B501" s="527"/>
      <c r="C501" s="651" t="s">
        <v>115</v>
      </c>
      <c r="D501" s="649"/>
      <c r="E501" s="649"/>
      <c r="F501" s="649"/>
      <c r="G501" s="649"/>
      <c r="H501" s="649"/>
      <c r="I501" s="649"/>
      <c r="J501" s="649"/>
      <c r="K501" s="649"/>
      <c r="L501" s="650"/>
      <c r="M501" s="47"/>
    </row>
    <row r="502" spans="1:13">
      <c r="A502" s="528"/>
      <c r="B502" s="529"/>
      <c r="C502" s="543" t="s">
        <v>108</v>
      </c>
      <c r="D502" s="537"/>
      <c r="E502" s="536" t="s">
        <v>109</v>
      </c>
      <c r="F502" s="537"/>
      <c r="G502" s="536" t="s">
        <v>110</v>
      </c>
      <c r="H502" s="537"/>
      <c r="I502" s="536" t="s">
        <v>111</v>
      </c>
      <c r="J502" s="537"/>
      <c r="K502" s="538" t="s">
        <v>0</v>
      </c>
      <c r="L502" s="647"/>
      <c r="M502" s="47"/>
    </row>
    <row r="503" spans="1:13" ht="15.75" thickBot="1">
      <c r="A503" s="530"/>
      <c r="B503" s="531"/>
      <c r="C503" s="48" t="s">
        <v>6</v>
      </c>
      <c r="D503" s="49" t="s">
        <v>7</v>
      </c>
      <c r="E503" s="49" t="s">
        <v>6</v>
      </c>
      <c r="F503" s="49" t="s">
        <v>7</v>
      </c>
      <c r="G503" s="49" t="s">
        <v>6</v>
      </c>
      <c r="H503" s="49" t="s">
        <v>7</v>
      </c>
      <c r="I503" s="49" t="s">
        <v>6</v>
      </c>
      <c r="J503" s="49" t="s">
        <v>7</v>
      </c>
      <c r="K503" s="49" t="s">
        <v>6</v>
      </c>
      <c r="L503" s="314" t="s">
        <v>41</v>
      </c>
      <c r="M503" s="47"/>
    </row>
    <row r="504" spans="1:13" ht="15" customHeight="1">
      <c r="A504" s="567" t="s">
        <v>83</v>
      </c>
      <c r="B504" s="568"/>
      <c r="C504" s="70">
        <v>1203.9462130000002</v>
      </c>
      <c r="D504" s="107">
        <v>2.8246396766580136E-2</v>
      </c>
      <c r="E504" s="72">
        <v>6770.2156782999828</v>
      </c>
      <c r="F504" s="107">
        <v>0.15883948649837459</v>
      </c>
      <c r="G504" s="72">
        <v>20116.218905600013</v>
      </c>
      <c r="H504" s="107">
        <v>0.47195688189016993</v>
      </c>
      <c r="I504" s="72">
        <v>14532.620747300021</v>
      </c>
      <c r="J504" s="107">
        <v>0.34095723484490137</v>
      </c>
      <c r="K504" s="72">
        <v>42623.001544198909</v>
      </c>
      <c r="L504" s="315">
        <v>1</v>
      </c>
      <c r="M504" s="47"/>
    </row>
    <row r="505" spans="1:13" ht="21" customHeight="1">
      <c r="A505" s="565" t="s">
        <v>84</v>
      </c>
      <c r="B505" s="566"/>
      <c r="C505" s="74">
        <v>20.7</v>
      </c>
      <c r="D505" s="108">
        <v>2.5274725361134592E-2</v>
      </c>
      <c r="E505" s="76">
        <v>153.87003329999996</v>
      </c>
      <c r="F505" s="108">
        <v>0.18787549917710791</v>
      </c>
      <c r="G505" s="76">
        <v>361.38571859999951</v>
      </c>
      <c r="H505" s="108">
        <v>0.44125240517155828</v>
      </c>
      <c r="I505" s="76">
        <v>283.0442452999996</v>
      </c>
      <c r="J505" s="108">
        <v>0.34559737029019816</v>
      </c>
      <c r="K505" s="76">
        <v>818.99999719999994</v>
      </c>
      <c r="L505" s="316">
        <v>1.9214977067035482E-2</v>
      </c>
      <c r="M505" s="47"/>
    </row>
    <row r="506" spans="1:13" ht="15" customHeight="1">
      <c r="A506" s="565" t="s">
        <v>85</v>
      </c>
      <c r="B506" s="566"/>
      <c r="C506" s="74">
        <v>1183.2462129999999</v>
      </c>
      <c r="D506" s="108">
        <v>2.8304616046617027E-2</v>
      </c>
      <c r="E506" s="76">
        <v>6616.3456449999867</v>
      </c>
      <c r="F506" s="108">
        <v>0.1582706296085406</v>
      </c>
      <c r="G506" s="76">
        <v>19754.833186999989</v>
      </c>
      <c r="H506" s="108">
        <v>0.47255842636954426</v>
      </c>
      <c r="I506" s="76">
        <v>14249.576501999993</v>
      </c>
      <c r="J506" s="108">
        <v>0.3408663279753138</v>
      </c>
      <c r="K506" s="76">
        <v>41804.001546999316</v>
      </c>
      <c r="L506" s="316">
        <v>0.98078502293297409</v>
      </c>
      <c r="M506" s="47"/>
    </row>
    <row r="507" spans="1:13">
      <c r="A507" s="569" t="s">
        <v>0</v>
      </c>
      <c r="B507" s="570"/>
      <c r="C507" s="317">
        <v>1203.9462130000002</v>
      </c>
      <c r="D507" s="318">
        <v>2.8246396766580136E-2</v>
      </c>
      <c r="E507" s="319">
        <v>6770.2156782999828</v>
      </c>
      <c r="F507" s="318">
        <v>0.15883948649837459</v>
      </c>
      <c r="G507" s="319">
        <v>20116.218905600013</v>
      </c>
      <c r="H507" s="318">
        <v>0.47195688189016993</v>
      </c>
      <c r="I507" s="319">
        <v>14532.620747300021</v>
      </c>
      <c r="J507" s="318">
        <v>0.34095723484490137</v>
      </c>
      <c r="K507" s="319">
        <v>42623.001544198909</v>
      </c>
      <c r="L507" s="320">
        <v>1</v>
      </c>
      <c r="M507" s="47"/>
    </row>
    <row r="510" spans="1:13" ht="15.75" thickBot="1"/>
    <row r="511" spans="1:13" ht="26.25" customHeight="1">
      <c r="A511" s="526" t="s">
        <v>8</v>
      </c>
      <c r="B511" s="527"/>
      <c r="C511" s="648" t="s">
        <v>116</v>
      </c>
      <c r="D511" s="649"/>
      <c r="E511" s="649"/>
      <c r="F511" s="649"/>
      <c r="G511" s="649"/>
      <c r="H511" s="649"/>
      <c r="I511" s="649"/>
      <c r="J511" s="649"/>
      <c r="K511" s="649"/>
      <c r="L511" s="650"/>
      <c r="M511" s="47"/>
    </row>
    <row r="512" spans="1:13">
      <c r="A512" s="528"/>
      <c r="B512" s="529"/>
      <c r="C512" s="581" t="s">
        <v>108</v>
      </c>
      <c r="D512" s="537"/>
      <c r="E512" s="574" t="s">
        <v>109</v>
      </c>
      <c r="F512" s="537"/>
      <c r="G512" s="574" t="s">
        <v>110</v>
      </c>
      <c r="H512" s="537"/>
      <c r="I512" s="574" t="s">
        <v>111</v>
      </c>
      <c r="J512" s="537"/>
      <c r="K512" s="575" t="s">
        <v>0</v>
      </c>
      <c r="L512" s="647"/>
      <c r="M512" s="47"/>
    </row>
    <row r="513" spans="1:13" ht="15.75" thickBot="1">
      <c r="A513" s="530"/>
      <c r="B513" s="531"/>
      <c r="C513" s="101" t="s">
        <v>6</v>
      </c>
      <c r="D513" s="102" t="s">
        <v>7</v>
      </c>
      <c r="E513" s="102" t="s">
        <v>6</v>
      </c>
      <c r="F513" s="102" t="s">
        <v>7</v>
      </c>
      <c r="G513" s="102" t="s">
        <v>6</v>
      </c>
      <c r="H513" s="102" t="s">
        <v>7</v>
      </c>
      <c r="I513" s="102" t="s">
        <v>6</v>
      </c>
      <c r="J513" s="102" t="s">
        <v>7</v>
      </c>
      <c r="K513" s="102" t="s">
        <v>6</v>
      </c>
      <c r="L513" s="321" t="s">
        <v>41</v>
      </c>
      <c r="M513" s="47"/>
    </row>
    <row r="514" spans="1:13" ht="15" customHeight="1">
      <c r="A514" s="577" t="s">
        <v>83</v>
      </c>
      <c r="B514" s="555"/>
      <c r="C514" s="132">
        <v>236.17604499999996</v>
      </c>
      <c r="D514" s="131">
        <v>5.5410467691978885E-3</v>
      </c>
      <c r="E514" s="133">
        <v>1849.6513942999986</v>
      </c>
      <c r="F514" s="131">
        <v>4.3395615683751408E-2</v>
      </c>
      <c r="G514" s="133">
        <v>13307.886953400006</v>
      </c>
      <c r="H514" s="131">
        <v>0.31222313002992252</v>
      </c>
      <c r="I514" s="133">
        <v>27229.287151499931</v>
      </c>
      <c r="J514" s="131">
        <v>0.63884020751715231</v>
      </c>
      <c r="K514" s="133">
        <v>42623.001544198909</v>
      </c>
      <c r="L514" s="322">
        <v>1</v>
      </c>
      <c r="M514" s="47"/>
    </row>
    <row r="515" spans="1:13" ht="22.5" customHeight="1">
      <c r="A515" s="558" t="s">
        <v>84</v>
      </c>
      <c r="B515" s="553"/>
      <c r="C515" s="135">
        <v>10.350000000000001</v>
      </c>
      <c r="D515" s="130">
        <v>1.26373626805673E-2</v>
      </c>
      <c r="E515" s="136">
        <v>32.699371300000003</v>
      </c>
      <c r="F515" s="130">
        <v>3.992597241977134E-2</v>
      </c>
      <c r="G515" s="136">
        <v>236.32825739999964</v>
      </c>
      <c r="H515" s="130">
        <v>0.2885570918290104</v>
      </c>
      <c r="I515" s="136">
        <v>539.62236849999897</v>
      </c>
      <c r="J515" s="130">
        <v>0.65887957307064937</v>
      </c>
      <c r="K515" s="136">
        <v>818.99999719999994</v>
      </c>
      <c r="L515" s="323">
        <v>1.9214977067035482E-2</v>
      </c>
      <c r="M515" s="47"/>
    </row>
    <row r="516" spans="1:13" ht="15" customHeight="1">
      <c r="A516" s="558" t="s">
        <v>85</v>
      </c>
      <c r="B516" s="553"/>
      <c r="C516" s="135">
        <v>225.82604499999999</v>
      </c>
      <c r="D516" s="130">
        <v>5.4020198221002543E-3</v>
      </c>
      <c r="E516" s="136">
        <v>1816.9520229999978</v>
      </c>
      <c r="F516" s="130">
        <v>4.346359094253785E-2</v>
      </c>
      <c r="G516" s="136">
        <v>13071.558695999976</v>
      </c>
      <c r="H516" s="130">
        <v>0.31268678146286816</v>
      </c>
      <c r="I516" s="136">
        <v>26689.664782999891</v>
      </c>
      <c r="J516" s="130">
        <v>0.63844760777250686</v>
      </c>
      <c r="K516" s="136">
        <v>41804.001546999316</v>
      </c>
      <c r="L516" s="323">
        <v>0.98078502293297409</v>
      </c>
      <c r="M516" s="47"/>
    </row>
    <row r="517" spans="1:13">
      <c r="A517" s="559" t="s">
        <v>0</v>
      </c>
      <c r="B517" s="560"/>
      <c r="C517" s="324">
        <v>236.17604499999996</v>
      </c>
      <c r="D517" s="325">
        <v>5.5410467691978885E-3</v>
      </c>
      <c r="E517" s="326">
        <v>1849.6513942999986</v>
      </c>
      <c r="F517" s="325">
        <v>4.3395615683751408E-2</v>
      </c>
      <c r="G517" s="326">
        <v>13307.886953400006</v>
      </c>
      <c r="H517" s="325">
        <v>0.31222313002992252</v>
      </c>
      <c r="I517" s="326">
        <v>27229.287151499931</v>
      </c>
      <c r="J517" s="325">
        <v>0.63884020751715231</v>
      </c>
      <c r="K517" s="326">
        <v>42623.001544198909</v>
      </c>
      <c r="L517" s="327">
        <v>1</v>
      </c>
      <c r="M517" s="47"/>
    </row>
    <row r="520" spans="1:13" ht="15.75" thickBot="1"/>
    <row r="521" spans="1:13" ht="27.75" customHeight="1">
      <c r="A521" s="526" t="s">
        <v>8</v>
      </c>
      <c r="B521" s="527"/>
      <c r="C521" s="648" t="s">
        <v>117</v>
      </c>
      <c r="D521" s="649"/>
      <c r="E521" s="649"/>
      <c r="F521" s="649"/>
      <c r="G521" s="649"/>
      <c r="H521" s="649"/>
      <c r="I521" s="649"/>
      <c r="J521" s="649"/>
      <c r="K521" s="649"/>
      <c r="L521" s="650"/>
      <c r="M521" s="47"/>
    </row>
    <row r="522" spans="1:13">
      <c r="A522" s="528"/>
      <c r="B522" s="529"/>
      <c r="C522" s="581" t="s">
        <v>108</v>
      </c>
      <c r="D522" s="537"/>
      <c r="E522" s="574" t="s">
        <v>109</v>
      </c>
      <c r="F522" s="537"/>
      <c r="G522" s="574" t="s">
        <v>110</v>
      </c>
      <c r="H522" s="537"/>
      <c r="I522" s="574" t="s">
        <v>111</v>
      </c>
      <c r="J522" s="537"/>
      <c r="K522" s="575" t="s">
        <v>0</v>
      </c>
      <c r="L522" s="647"/>
      <c r="M522" s="47"/>
    </row>
    <row r="523" spans="1:13" ht="15.75" thickBot="1">
      <c r="A523" s="530"/>
      <c r="B523" s="531"/>
      <c r="C523" s="101" t="s">
        <v>6</v>
      </c>
      <c r="D523" s="102" t="s">
        <v>7</v>
      </c>
      <c r="E523" s="102" t="s">
        <v>6</v>
      </c>
      <c r="F523" s="102" t="s">
        <v>7</v>
      </c>
      <c r="G523" s="102" t="s">
        <v>6</v>
      </c>
      <c r="H523" s="102" t="s">
        <v>7</v>
      </c>
      <c r="I523" s="102" t="s">
        <v>6</v>
      </c>
      <c r="J523" s="102" t="s">
        <v>7</v>
      </c>
      <c r="K523" s="102" t="s">
        <v>6</v>
      </c>
      <c r="L523" s="321" t="s">
        <v>41</v>
      </c>
      <c r="M523" s="47"/>
    </row>
    <row r="524" spans="1:13" ht="15" customHeight="1">
      <c r="A524" s="577" t="s">
        <v>83</v>
      </c>
      <c r="B524" s="555"/>
      <c r="C524" s="132">
        <v>73.882349000000005</v>
      </c>
      <c r="D524" s="131">
        <v>1.733391509825651E-3</v>
      </c>
      <c r="E524" s="133">
        <v>1205.6103035999995</v>
      </c>
      <c r="F524" s="131">
        <v>2.8285438845732487E-2</v>
      </c>
      <c r="G524" s="133">
        <v>9898.2927106999996</v>
      </c>
      <c r="H524" s="131">
        <v>0.2322288987657459</v>
      </c>
      <c r="I524" s="133">
        <v>31445.216180899883</v>
      </c>
      <c r="J524" s="131">
        <v>0.73775227087871886</v>
      </c>
      <c r="K524" s="133">
        <v>42623.001544198909</v>
      </c>
      <c r="L524" s="322">
        <v>1</v>
      </c>
      <c r="M524" s="47"/>
    </row>
    <row r="525" spans="1:13" ht="21.75" customHeight="1">
      <c r="A525" s="558" t="s">
        <v>84</v>
      </c>
      <c r="B525" s="553"/>
      <c r="C525" s="135">
        <v>10.350000000000001</v>
      </c>
      <c r="D525" s="130">
        <v>1.26373626805673E-2</v>
      </c>
      <c r="E525" s="136">
        <v>42.511678600000003</v>
      </c>
      <c r="F525" s="130">
        <v>5.1906811654870676E-2</v>
      </c>
      <c r="G525" s="136">
        <v>249.75687869999956</v>
      </c>
      <c r="H525" s="130">
        <v>0.30495345488872927</v>
      </c>
      <c r="I525" s="136">
        <v>516.38143989999901</v>
      </c>
      <c r="J525" s="130">
        <v>0.63050237077583116</v>
      </c>
      <c r="K525" s="136">
        <v>818.99999719999994</v>
      </c>
      <c r="L525" s="323">
        <v>1.9214977067035482E-2</v>
      </c>
      <c r="M525" s="47"/>
    </row>
    <row r="526" spans="1:13" ht="15" customHeight="1">
      <c r="A526" s="558" t="s">
        <v>85</v>
      </c>
      <c r="B526" s="553"/>
      <c r="C526" s="135">
        <v>63.532348999999996</v>
      </c>
      <c r="D526" s="130">
        <v>1.5197671669917047E-3</v>
      </c>
      <c r="E526" s="136">
        <v>1163.0986249999992</v>
      </c>
      <c r="F526" s="130">
        <v>2.7822662471494577E-2</v>
      </c>
      <c r="G526" s="136">
        <v>9648.5358319999759</v>
      </c>
      <c r="H526" s="130">
        <v>0.23080412101583961</v>
      </c>
      <c r="I526" s="136">
        <v>30928.834740999842</v>
      </c>
      <c r="J526" s="130">
        <v>0.7398534493456862</v>
      </c>
      <c r="K526" s="136">
        <v>41804.001546999316</v>
      </c>
      <c r="L526" s="323">
        <v>0.98078502293297409</v>
      </c>
      <c r="M526" s="47"/>
    </row>
    <row r="527" spans="1:13">
      <c r="A527" s="559" t="s">
        <v>0</v>
      </c>
      <c r="B527" s="560"/>
      <c r="C527" s="324">
        <v>73.882349000000005</v>
      </c>
      <c r="D527" s="325">
        <v>1.733391509825651E-3</v>
      </c>
      <c r="E527" s="326">
        <v>1205.6103035999995</v>
      </c>
      <c r="F527" s="325">
        <v>2.8285438845732487E-2</v>
      </c>
      <c r="G527" s="326">
        <v>9898.2927106999996</v>
      </c>
      <c r="H527" s="325">
        <v>0.2322288987657459</v>
      </c>
      <c r="I527" s="326">
        <v>31445.216180899883</v>
      </c>
      <c r="J527" s="325">
        <v>0.73775227087871886</v>
      </c>
      <c r="K527" s="326">
        <v>42623.001544198909</v>
      </c>
      <c r="L527" s="327">
        <v>1</v>
      </c>
      <c r="M527" s="47"/>
    </row>
    <row r="530" spans="1:13" ht="15.75" thickBot="1"/>
    <row r="531" spans="1:13" ht="15" customHeight="1">
      <c r="A531" s="526" t="s">
        <v>8</v>
      </c>
      <c r="B531" s="527"/>
      <c r="C531" s="648" t="s">
        <v>118</v>
      </c>
      <c r="D531" s="649"/>
      <c r="E531" s="649"/>
      <c r="F531" s="649"/>
      <c r="G531" s="649"/>
      <c r="H531" s="649"/>
      <c r="I531" s="649"/>
      <c r="J531" s="649"/>
      <c r="K531" s="649"/>
      <c r="L531" s="650"/>
      <c r="M531" s="47"/>
    </row>
    <row r="532" spans="1:13">
      <c r="A532" s="528"/>
      <c r="B532" s="529"/>
      <c r="C532" s="581" t="s">
        <v>108</v>
      </c>
      <c r="D532" s="537"/>
      <c r="E532" s="574" t="s">
        <v>109</v>
      </c>
      <c r="F532" s="537"/>
      <c r="G532" s="574" t="s">
        <v>110</v>
      </c>
      <c r="H532" s="537"/>
      <c r="I532" s="574" t="s">
        <v>111</v>
      </c>
      <c r="J532" s="537"/>
      <c r="K532" s="575" t="s">
        <v>0</v>
      </c>
      <c r="L532" s="647"/>
      <c r="M532" s="47"/>
    </row>
    <row r="533" spans="1:13" ht="15.75" thickBot="1">
      <c r="A533" s="530"/>
      <c r="B533" s="531"/>
      <c r="C533" s="101" t="s">
        <v>6</v>
      </c>
      <c r="D533" s="102" t="s">
        <v>7</v>
      </c>
      <c r="E533" s="102" t="s">
        <v>6</v>
      </c>
      <c r="F533" s="102" t="s">
        <v>7</v>
      </c>
      <c r="G533" s="102" t="s">
        <v>6</v>
      </c>
      <c r="H533" s="102" t="s">
        <v>7</v>
      </c>
      <c r="I533" s="102" t="s">
        <v>6</v>
      </c>
      <c r="J533" s="102" t="s">
        <v>7</v>
      </c>
      <c r="K533" s="102" t="s">
        <v>6</v>
      </c>
      <c r="L533" s="321" t="s">
        <v>41</v>
      </c>
      <c r="M533" s="47"/>
    </row>
    <row r="534" spans="1:13" ht="15" customHeight="1">
      <c r="A534" s="577" t="s">
        <v>83</v>
      </c>
      <c r="B534" s="555"/>
      <c r="C534" s="132">
        <v>90.160103500000005</v>
      </c>
      <c r="D534" s="131">
        <v>2.1152922186042293E-3</v>
      </c>
      <c r="E534" s="133">
        <v>1293.6068417000001</v>
      </c>
      <c r="F534" s="131">
        <v>3.0349970551899412E-2</v>
      </c>
      <c r="G534" s="133">
        <v>13290.05295090001</v>
      </c>
      <c r="H534" s="131">
        <v>0.31180471739228832</v>
      </c>
      <c r="I534" s="133">
        <v>27949.181648099933</v>
      </c>
      <c r="J534" s="131">
        <v>0.65573001983723234</v>
      </c>
      <c r="K534" s="133">
        <v>42623.001544198909</v>
      </c>
      <c r="L534" s="322">
        <v>1</v>
      </c>
      <c r="M534" s="47"/>
    </row>
    <row r="535" spans="1:13" ht="24" customHeight="1">
      <c r="A535" s="558" t="s">
        <v>84</v>
      </c>
      <c r="B535" s="553"/>
      <c r="C535" s="135">
        <v>6.8630434999999999</v>
      </c>
      <c r="D535" s="130">
        <v>8.3797845219333294E-3</v>
      </c>
      <c r="E535" s="136">
        <v>39.654190700000008</v>
      </c>
      <c r="F535" s="130">
        <v>4.8417815428046268E-2</v>
      </c>
      <c r="G535" s="136">
        <v>287.30840089999958</v>
      </c>
      <c r="H535" s="130">
        <v>0.35080390950213741</v>
      </c>
      <c r="I535" s="136">
        <v>485.17436209999931</v>
      </c>
      <c r="J535" s="130">
        <v>0.59239849054788174</v>
      </c>
      <c r="K535" s="136">
        <v>818.99999719999994</v>
      </c>
      <c r="L535" s="323">
        <v>1.9214977067035482E-2</v>
      </c>
      <c r="M535" s="47"/>
    </row>
    <row r="536" spans="1:13" ht="15" customHeight="1">
      <c r="A536" s="558" t="s">
        <v>85</v>
      </c>
      <c r="B536" s="553"/>
      <c r="C536" s="135">
        <v>83.297060000000002</v>
      </c>
      <c r="D536" s="130">
        <v>1.9925618820569356E-3</v>
      </c>
      <c r="E536" s="136">
        <v>1253.9526509999996</v>
      </c>
      <c r="F536" s="130">
        <v>2.9995995708454092E-2</v>
      </c>
      <c r="G536" s="136">
        <v>13002.744549999978</v>
      </c>
      <c r="H536" s="130">
        <v>0.31104066761124005</v>
      </c>
      <c r="I536" s="136">
        <v>27464.007285999898</v>
      </c>
      <c r="J536" s="130">
        <v>0.65697077479826238</v>
      </c>
      <c r="K536" s="136">
        <v>41804.001546999316</v>
      </c>
      <c r="L536" s="323">
        <v>0.98078502293297409</v>
      </c>
      <c r="M536" s="47"/>
    </row>
    <row r="537" spans="1:13">
      <c r="A537" s="559" t="s">
        <v>0</v>
      </c>
      <c r="B537" s="560"/>
      <c r="C537" s="324">
        <v>90.160103500000005</v>
      </c>
      <c r="D537" s="325">
        <v>2.1152922186042293E-3</v>
      </c>
      <c r="E537" s="326">
        <v>1293.6068417000001</v>
      </c>
      <c r="F537" s="325">
        <v>3.0349970551899412E-2</v>
      </c>
      <c r="G537" s="326">
        <v>13290.05295090001</v>
      </c>
      <c r="H537" s="325">
        <v>0.31180471739228832</v>
      </c>
      <c r="I537" s="326">
        <v>27949.181648099933</v>
      </c>
      <c r="J537" s="325">
        <v>0.65573001983723234</v>
      </c>
      <c r="K537" s="326">
        <v>42623.001544198909</v>
      </c>
      <c r="L537" s="327">
        <v>1</v>
      </c>
      <c r="M537" s="47"/>
    </row>
    <row r="540" spans="1:13" ht="15.75" thickBot="1"/>
    <row r="541" spans="1:13" ht="15" customHeight="1">
      <c r="A541" s="526" t="s">
        <v>8</v>
      </c>
      <c r="B541" s="527"/>
      <c r="C541" s="648" t="s">
        <v>120</v>
      </c>
      <c r="D541" s="649"/>
      <c r="E541" s="649"/>
      <c r="F541" s="649"/>
      <c r="G541" s="649"/>
      <c r="H541" s="649"/>
      <c r="I541" s="649"/>
      <c r="J541" s="649"/>
      <c r="K541" s="649"/>
      <c r="L541" s="650"/>
      <c r="M541" s="47"/>
    </row>
    <row r="542" spans="1:13">
      <c r="A542" s="528"/>
      <c r="B542" s="529"/>
      <c r="C542" s="581" t="s">
        <v>108</v>
      </c>
      <c r="D542" s="537"/>
      <c r="E542" s="574" t="s">
        <v>109</v>
      </c>
      <c r="F542" s="537"/>
      <c r="G542" s="574" t="s">
        <v>110</v>
      </c>
      <c r="H542" s="537"/>
      <c r="I542" s="574" t="s">
        <v>111</v>
      </c>
      <c r="J542" s="537"/>
      <c r="K542" s="575" t="s">
        <v>0</v>
      </c>
      <c r="L542" s="647"/>
      <c r="M542" s="47"/>
    </row>
    <row r="543" spans="1:13" ht="15.75" thickBot="1">
      <c r="A543" s="530"/>
      <c r="B543" s="531"/>
      <c r="C543" s="101" t="s">
        <v>6</v>
      </c>
      <c r="D543" s="102" t="s">
        <v>7</v>
      </c>
      <c r="E543" s="102" t="s">
        <v>6</v>
      </c>
      <c r="F543" s="102" t="s">
        <v>7</v>
      </c>
      <c r="G543" s="102" t="s">
        <v>6</v>
      </c>
      <c r="H543" s="102" t="s">
        <v>7</v>
      </c>
      <c r="I543" s="102" t="s">
        <v>6</v>
      </c>
      <c r="J543" s="102" t="s">
        <v>7</v>
      </c>
      <c r="K543" s="102" t="s">
        <v>6</v>
      </c>
      <c r="L543" s="321" t="s">
        <v>41</v>
      </c>
      <c r="M543" s="47"/>
    </row>
    <row r="544" spans="1:13" ht="15" customHeight="1">
      <c r="A544" s="577" t="s">
        <v>83</v>
      </c>
      <c r="B544" s="555"/>
      <c r="C544" s="132">
        <v>92.956079000000003</v>
      </c>
      <c r="D544" s="131">
        <v>2.1808900272686578E-3</v>
      </c>
      <c r="E544" s="133">
        <v>1517.2533809000004</v>
      </c>
      <c r="F544" s="131">
        <v>3.5597056188702465E-2</v>
      </c>
      <c r="G544" s="133">
        <v>15251.537776300003</v>
      </c>
      <c r="H544" s="131">
        <v>0.35782411429858052</v>
      </c>
      <c r="I544" s="133">
        <v>25761.254307999916</v>
      </c>
      <c r="J544" s="131">
        <v>0.60439793948547216</v>
      </c>
      <c r="K544" s="133">
        <v>42623.001544198909</v>
      </c>
      <c r="L544" s="322">
        <v>1</v>
      </c>
      <c r="M544" s="47"/>
    </row>
    <row r="545" spans="1:13" ht="21.75" customHeight="1">
      <c r="A545" s="558" t="s">
        <v>84</v>
      </c>
      <c r="B545" s="553"/>
      <c r="C545" s="135">
        <v>10.350000000000001</v>
      </c>
      <c r="D545" s="130">
        <v>1.26373626805673E-2</v>
      </c>
      <c r="E545" s="136">
        <v>41.2588759</v>
      </c>
      <c r="F545" s="130">
        <v>5.0377138023267383E-2</v>
      </c>
      <c r="G545" s="136">
        <v>245.38574529999963</v>
      </c>
      <c r="H545" s="130">
        <v>0.29961629565192338</v>
      </c>
      <c r="I545" s="136">
        <v>522.00537599999916</v>
      </c>
      <c r="J545" s="130">
        <v>0.63736920364424055</v>
      </c>
      <c r="K545" s="136">
        <v>818.99999719999994</v>
      </c>
      <c r="L545" s="323">
        <v>1.9214977067035482E-2</v>
      </c>
      <c r="M545" s="47"/>
    </row>
    <row r="546" spans="1:13" ht="15" customHeight="1">
      <c r="A546" s="558" t="s">
        <v>85</v>
      </c>
      <c r="B546" s="553"/>
      <c r="C546" s="135">
        <v>82.606078999999994</v>
      </c>
      <c r="D546" s="130">
        <v>1.9760328184642278E-3</v>
      </c>
      <c r="E546" s="136">
        <v>1475.9945049999992</v>
      </c>
      <c r="F546" s="130">
        <v>3.5307493311150392E-2</v>
      </c>
      <c r="G546" s="136">
        <v>15006.152030999976</v>
      </c>
      <c r="H546" s="130">
        <v>0.3589644884623997</v>
      </c>
      <c r="I546" s="136">
        <v>25239.248931999879</v>
      </c>
      <c r="J546" s="130">
        <v>0.60375198540799846</v>
      </c>
      <c r="K546" s="136">
        <v>41804.001546999316</v>
      </c>
      <c r="L546" s="323">
        <v>0.98078502293297409</v>
      </c>
      <c r="M546" s="47"/>
    </row>
    <row r="547" spans="1:13">
      <c r="A547" s="559" t="s">
        <v>0</v>
      </c>
      <c r="B547" s="560"/>
      <c r="C547" s="324">
        <v>92.956079000000003</v>
      </c>
      <c r="D547" s="325">
        <v>2.1808900272686578E-3</v>
      </c>
      <c r="E547" s="326">
        <v>1517.2533809000004</v>
      </c>
      <c r="F547" s="325">
        <v>3.5597056188702465E-2</v>
      </c>
      <c r="G547" s="326">
        <v>15251.537776300003</v>
      </c>
      <c r="H547" s="325">
        <v>0.35782411429858052</v>
      </c>
      <c r="I547" s="326">
        <v>25761.254307999916</v>
      </c>
      <c r="J547" s="325">
        <v>0.60439793948547216</v>
      </c>
      <c r="K547" s="326">
        <v>42623.001544198909</v>
      </c>
      <c r="L547" s="327">
        <v>1</v>
      </c>
      <c r="M547" s="47"/>
    </row>
    <row r="550" spans="1:13" ht="15.75" thickBot="1"/>
    <row r="551" spans="1:13" ht="15" customHeight="1">
      <c r="A551" s="526" t="s">
        <v>8</v>
      </c>
      <c r="B551" s="527"/>
      <c r="C551" s="648" t="s">
        <v>121</v>
      </c>
      <c r="D551" s="649"/>
      <c r="E551" s="649"/>
      <c r="F551" s="649"/>
      <c r="G551" s="649"/>
      <c r="H551" s="649"/>
      <c r="I551" s="649"/>
      <c r="J551" s="649"/>
      <c r="K551" s="649"/>
      <c r="L551" s="650"/>
      <c r="M551" s="47"/>
    </row>
    <row r="552" spans="1:13">
      <c r="A552" s="528"/>
      <c r="B552" s="529"/>
      <c r="C552" s="581" t="s">
        <v>108</v>
      </c>
      <c r="D552" s="537"/>
      <c r="E552" s="574" t="s">
        <v>109</v>
      </c>
      <c r="F552" s="537"/>
      <c r="G552" s="574" t="s">
        <v>110</v>
      </c>
      <c r="H552" s="537"/>
      <c r="I552" s="574" t="s">
        <v>111</v>
      </c>
      <c r="J552" s="537"/>
      <c r="K552" s="575" t="s">
        <v>0</v>
      </c>
      <c r="L552" s="647"/>
      <c r="M552" s="47"/>
    </row>
    <row r="553" spans="1:13" ht="15.75" thickBot="1">
      <c r="A553" s="530"/>
      <c r="B553" s="531"/>
      <c r="C553" s="101" t="s">
        <v>6</v>
      </c>
      <c r="D553" s="102" t="s">
        <v>7</v>
      </c>
      <c r="E553" s="102" t="s">
        <v>6</v>
      </c>
      <c r="F553" s="102" t="s">
        <v>7</v>
      </c>
      <c r="G553" s="102" t="s">
        <v>6</v>
      </c>
      <c r="H553" s="102" t="s">
        <v>7</v>
      </c>
      <c r="I553" s="102" t="s">
        <v>6</v>
      </c>
      <c r="J553" s="102" t="s">
        <v>7</v>
      </c>
      <c r="K553" s="102" t="s">
        <v>6</v>
      </c>
      <c r="L553" s="321" t="s">
        <v>41</v>
      </c>
      <c r="M553" s="47"/>
    </row>
    <row r="554" spans="1:13" ht="15" customHeight="1">
      <c r="A554" s="577" t="s">
        <v>83</v>
      </c>
      <c r="B554" s="555"/>
      <c r="C554" s="132">
        <v>113.61766850000001</v>
      </c>
      <c r="D554" s="131">
        <v>2.6656421271078604E-3</v>
      </c>
      <c r="E554" s="133">
        <v>1538.8767232999996</v>
      </c>
      <c r="F554" s="131">
        <v>3.6104372464342421E-2</v>
      </c>
      <c r="G554" s="133">
        <v>15668.027128600004</v>
      </c>
      <c r="H554" s="131">
        <v>0.36759558362760258</v>
      </c>
      <c r="I554" s="133">
        <v>25302.480023799933</v>
      </c>
      <c r="J554" s="131">
        <v>0.59363440178097127</v>
      </c>
      <c r="K554" s="133">
        <v>42623.001544198909</v>
      </c>
      <c r="L554" s="322">
        <v>1</v>
      </c>
      <c r="M554" s="47"/>
    </row>
    <row r="555" spans="1:13" ht="22.5" customHeight="1">
      <c r="A555" s="558" t="s">
        <v>84</v>
      </c>
      <c r="B555" s="553"/>
      <c r="C555" s="135">
        <v>10.313043500000001</v>
      </c>
      <c r="D555" s="130">
        <v>1.2592238748789097E-2</v>
      </c>
      <c r="E555" s="136">
        <v>40.913695300000001</v>
      </c>
      <c r="F555" s="130">
        <v>4.9955672087760548E-2</v>
      </c>
      <c r="G555" s="136">
        <v>309.52395559999951</v>
      </c>
      <c r="H555" s="130">
        <v>0.3779291290087925</v>
      </c>
      <c r="I555" s="136">
        <v>458.24930279999938</v>
      </c>
      <c r="J555" s="130">
        <v>0.55952296015465652</v>
      </c>
      <c r="K555" s="136">
        <v>818.99999719999994</v>
      </c>
      <c r="L555" s="323">
        <v>1.9214977067035482E-2</v>
      </c>
      <c r="M555" s="47"/>
    </row>
    <row r="556" spans="1:13" ht="15" customHeight="1">
      <c r="A556" s="558" t="s">
        <v>85</v>
      </c>
      <c r="B556" s="553"/>
      <c r="C556" s="135">
        <v>103.304625</v>
      </c>
      <c r="D556" s="130">
        <v>2.4711659452948996E-3</v>
      </c>
      <c r="E556" s="136">
        <v>1497.963027999999</v>
      </c>
      <c r="F556" s="130">
        <v>3.5833005754625481E-2</v>
      </c>
      <c r="G556" s="136">
        <v>15358.503172999977</v>
      </c>
      <c r="H556" s="130">
        <v>0.36739313473933238</v>
      </c>
      <c r="I556" s="136">
        <v>24844.230720999898</v>
      </c>
      <c r="J556" s="130">
        <v>0.5943026935607606</v>
      </c>
      <c r="K556" s="136">
        <v>41804.001546999316</v>
      </c>
      <c r="L556" s="323">
        <v>0.98078502293297409</v>
      </c>
      <c r="M556" s="47"/>
    </row>
    <row r="557" spans="1:13">
      <c r="A557" s="559" t="s">
        <v>0</v>
      </c>
      <c r="B557" s="560"/>
      <c r="C557" s="324">
        <v>113.61766850000001</v>
      </c>
      <c r="D557" s="325">
        <v>2.6656421271078604E-3</v>
      </c>
      <c r="E557" s="326">
        <v>1538.8767232999996</v>
      </c>
      <c r="F557" s="325">
        <v>3.6104372464342421E-2</v>
      </c>
      <c r="G557" s="326">
        <v>15668.027128600004</v>
      </c>
      <c r="H557" s="325">
        <v>0.36759558362760258</v>
      </c>
      <c r="I557" s="326">
        <v>25302.480023799933</v>
      </c>
      <c r="J557" s="325">
        <v>0.59363440178097127</v>
      </c>
      <c r="K557" s="326">
        <v>42623.001544198909</v>
      </c>
      <c r="L557" s="327">
        <v>1</v>
      </c>
      <c r="M557" s="47"/>
    </row>
    <row r="560" spans="1:13" ht="15.75" thickBot="1"/>
    <row r="561" spans="1:13" ht="15" customHeight="1">
      <c r="A561" s="526" t="s">
        <v>8</v>
      </c>
      <c r="B561" s="527"/>
      <c r="C561" s="648" t="s">
        <v>122</v>
      </c>
      <c r="D561" s="649"/>
      <c r="E561" s="649"/>
      <c r="F561" s="649"/>
      <c r="G561" s="649"/>
      <c r="H561" s="649"/>
      <c r="I561" s="649"/>
      <c r="J561" s="649"/>
      <c r="K561" s="649"/>
      <c r="L561" s="650"/>
      <c r="M561" s="47"/>
    </row>
    <row r="562" spans="1:13">
      <c r="A562" s="528"/>
      <c r="B562" s="529"/>
      <c r="C562" s="581" t="s">
        <v>108</v>
      </c>
      <c r="D562" s="537"/>
      <c r="E562" s="574" t="s">
        <v>109</v>
      </c>
      <c r="F562" s="537"/>
      <c r="G562" s="574" t="s">
        <v>110</v>
      </c>
      <c r="H562" s="537"/>
      <c r="I562" s="574" t="s">
        <v>111</v>
      </c>
      <c r="J562" s="537"/>
      <c r="K562" s="575" t="s">
        <v>0</v>
      </c>
      <c r="L562" s="647"/>
      <c r="M562" s="47"/>
    </row>
    <row r="563" spans="1:13" ht="15.75" thickBot="1">
      <c r="A563" s="530"/>
      <c r="B563" s="531"/>
      <c r="C563" s="101" t="s">
        <v>6</v>
      </c>
      <c r="D563" s="102" t="s">
        <v>7</v>
      </c>
      <c r="E563" s="102" t="s">
        <v>6</v>
      </c>
      <c r="F563" s="102" t="s">
        <v>7</v>
      </c>
      <c r="G563" s="102" t="s">
        <v>6</v>
      </c>
      <c r="H563" s="102" t="s">
        <v>7</v>
      </c>
      <c r="I563" s="102" t="s">
        <v>6</v>
      </c>
      <c r="J563" s="102" t="s">
        <v>7</v>
      </c>
      <c r="K563" s="102" t="s">
        <v>6</v>
      </c>
      <c r="L563" s="321" t="s">
        <v>41</v>
      </c>
      <c r="M563" s="47"/>
    </row>
    <row r="564" spans="1:13" ht="15" customHeight="1">
      <c r="A564" s="577" t="s">
        <v>83</v>
      </c>
      <c r="B564" s="555"/>
      <c r="C564" s="132">
        <v>188.85292299999998</v>
      </c>
      <c r="D564" s="131">
        <v>4.4307748435821574E-3</v>
      </c>
      <c r="E564" s="133">
        <v>3249.2502680999992</v>
      </c>
      <c r="F564" s="131">
        <v>7.6232319413981522E-2</v>
      </c>
      <c r="G564" s="133">
        <v>19187.164990000008</v>
      </c>
      <c r="H564" s="131">
        <v>0.45015987365656152</v>
      </c>
      <c r="I564" s="133">
        <v>19997.733363100007</v>
      </c>
      <c r="J564" s="131">
        <v>0.46917703208590067</v>
      </c>
      <c r="K564" s="133">
        <v>42623.001544198909</v>
      </c>
      <c r="L564" s="322">
        <v>1</v>
      </c>
      <c r="M564" s="47"/>
    </row>
    <row r="565" spans="1:13" ht="23.25" customHeight="1">
      <c r="A565" s="558" t="s">
        <v>84</v>
      </c>
      <c r="B565" s="553"/>
      <c r="C565" s="135">
        <v>6.9</v>
      </c>
      <c r="D565" s="130">
        <v>8.4249084537115319E-3</v>
      </c>
      <c r="E565" s="136">
        <v>63.773936100000022</v>
      </c>
      <c r="F565" s="130">
        <v>7.7868054112369453E-2</v>
      </c>
      <c r="G565" s="136">
        <v>331.90139599999958</v>
      </c>
      <c r="H565" s="130">
        <v>0.40525201115348625</v>
      </c>
      <c r="I565" s="136">
        <v>416.42466509999934</v>
      </c>
      <c r="J565" s="130">
        <v>0.5084550262804316</v>
      </c>
      <c r="K565" s="136">
        <v>818.99999719999994</v>
      </c>
      <c r="L565" s="323">
        <v>1.9214977067035482E-2</v>
      </c>
      <c r="M565" s="47"/>
    </row>
    <row r="566" spans="1:13" ht="15" customHeight="1">
      <c r="A566" s="558" t="s">
        <v>85</v>
      </c>
      <c r="B566" s="553"/>
      <c r="C566" s="135">
        <v>181.952923</v>
      </c>
      <c r="D566" s="130">
        <v>4.3525240710613391E-3</v>
      </c>
      <c r="E566" s="136">
        <v>3185.4763320000002</v>
      </c>
      <c r="F566" s="130">
        <v>7.6200273038901298E-2</v>
      </c>
      <c r="G566" s="136">
        <v>18855.263593999982</v>
      </c>
      <c r="H566" s="130">
        <v>0.45103968271557515</v>
      </c>
      <c r="I566" s="136">
        <v>19581.308697999983</v>
      </c>
      <c r="J566" s="130">
        <v>0.46840752017447779</v>
      </c>
      <c r="K566" s="136">
        <v>41804.001546999316</v>
      </c>
      <c r="L566" s="323">
        <v>0.98078502293297409</v>
      </c>
      <c r="M566" s="47"/>
    </row>
    <row r="567" spans="1:13">
      <c r="A567" s="559" t="s">
        <v>0</v>
      </c>
      <c r="B567" s="560"/>
      <c r="C567" s="324">
        <v>188.85292299999998</v>
      </c>
      <c r="D567" s="325">
        <v>4.4307748435821574E-3</v>
      </c>
      <c r="E567" s="326">
        <v>3249.2502680999992</v>
      </c>
      <c r="F567" s="325">
        <v>7.6232319413981522E-2</v>
      </c>
      <c r="G567" s="326">
        <v>19187.164990000008</v>
      </c>
      <c r="H567" s="325">
        <v>0.45015987365656152</v>
      </c>
      <c r="I567" s="326">
        <v>19997.733363100007</v>
      </c>
      <c r="J567" s="325">
        <v>0.46917703208590067</v>
      </c>
      <c r="K567" s="326">
        <v>42623.001544198909</v>
      </c>
      <c r="L567" s="327">
        <v>1</v>
      </c>
      <c r="M567" s="47"/>
    </row>
    <row r="570" spans="1:13" ht="15.75" thickBot="1"/>
    <row r="571" spans="1:13" ht="27.75" customHeight="1">
      <c r="A571" s="526" t="s">
        <v>8</v>
      </c>
      <c r="B571" s="527"/>
      <c r="C571" s="648" t="s">
        <v>123</v>
      </c>
      <c r="D571" s="649"/>
      <c r="E571" s="649"/>
      <c r="F571" s="649"/>
      <c r="G571" s="649"/>
      <c r="H571" s="649"/>
      <c r="I571" s="649"/>
      <c r="J571" s="649"/>
      <c r="K571" s="649"/>
      <c r="L571" s="650"/>
      <c r="M571" s="47"/>
    </row>
    <row r="572" spans="1:13">
      <c r="A572" s="528"/>
      <c r="B572" s="529"/>
      <c r="C572" s="581" t="s">
        <v>108</v>
      </c>
      <c r="D572" s="537"/>
      <c r="E572" s="574" t="s">
        <v>109</v>
      </c>
      <c r="F572" s="537"/>
      <c r="G572" s="574" t="s">
        <v>110</v>
      </c>
      <c r="H572" s="537"/>
      <c r="I572" s="574" t="s">
        <v>111</v>
      </c>
      <c r="J572" s="537"/>
      <c r="K572" s="575" t="s">
        <v>0</v>
      </c>
      <c r="L572" s="647"/>
      <c r="M572" s="47"/>
    </row>
    <row r="573" spans="1:13" ht="15.75" thickBot="1">
      <c r="A573" s="530"/>
      <c r="B573" s="531"/>
      <c r="C573" s="101" t="s">
        <v>6</v>
      </c>
      <c r="D573" s="102" t="s">
        <v>7</v>
      </c>
      <c r="E573" s="102" t="s">
        <v>6</v>
      </c>
      <c r="F573" s="102" t="s">
        <v>7</v>
      </c>
      <c r="G573" s="102" t="s">
        <v>6</v>
      </c>
      <c r="H573" s="102" t="s">
        <v>7</v>
      </c>
      <c r="I573" s="102" t="s">
        <v>6</v>
      </c>
      <c r="J573" s="102" t="s">
        <v>7</v>
      </c>
      <c r="K573" s="102" t="s">
        <v>6</v>
      </c>
      <c r="L573" s="321" t="s">
        <v>41</v>
      </c>
      <c r="M573" s="47"/>
    </row>
    <row r="574" spans="1:13" ht="15" customHeight="1">
      <c r="A574" s="577" t="s">
        <v>83</v>
      </c>
      <c r="B574" s="555"/>
      <c r="C574" s="132">
        <v>222.49111019999995</v>
      </c>
      <c r="D574" s="131">
        <v>5.2199775271406599E-3</v>
      </c>
      <c r="E574" s="133">
        <v>2669.6477599999976</v>
      </c>
      <c r="F574" s="131">
        <v>6.2633969060851905E-2</v>
      </c>
      <c r="G574" s="133">
        <v>18651.534311100022</v>
      </c>
      <c r="H574" s="131">
        <v>0.43759316883769628</v>
      </c>
      <c r="I574" s="133">
        <v>21079.328362899971</v>
      </c>
      <c r="J574" s="131">
        <v>0.49455288457433655</v>
      </c>
      <c r="K574" s="133">
        <v>42623.001544198909</v>
      </c>
      <c r="L574" s="322">
        <v>1</v>
      </c>
      <c r="M574" s="47"/>
    </row>
    <row r="575" spans="1:13" ht="22.5" customHeight="1">
      <c r="A575" s="558" t="s">
        <v>84</v>
      </c>
      <c r="B575" s="553"/>
      <c r="C575" s="135">
        <v>12.615060199999999</v>
      </c>
      <c r="D575" s="130">
        <v>1.5403003959863748E-2</v>
      </c>
      <c r="E575" s="136">
        <v>85.893187000000026</v>
      </c>
      <c r="F575" s="130">
        <v>0.10487568656123561</v>
      </c>
      <c r="G575" s="136">
        <v>333.41703509999945</v>
      </c>
      <c r="H575" s="130">
        <v>0.40710260835151013</v>
      </c>
      <c r="I575" s="136">
        <v>387.07471489999949</v>
      </c>
      <c r="J575" s="130">
        <v>0.47261870112738935</v>
      </c>
      <c r="K575" s="136">
        <v>818.99999719999994</v>
      </c>
      <c r="L575" s="323">
        <v>1.9214977067035482E-2</v>
      </c>
      <c r="M575" s="47"/>
    </row>
    <row r="576" spans="1:13" ht="15" customHeight="1">
      <c r="A576" s="558" t="s">
        <v>85</v>
      </c>
      <c r="B576" s="553"/>
      <c r="C576" s="135">
        <v>209.87604999999999</v>
      </c>
      <c r="D576" s="130">
        <v>5.020477519694878E-3</v>
      </c>
      <c r="E576" s="136">
        <v>2583.7545729999974</v>
      </c>
      <c r="F576" s="130">
        <v>6.1806393584000308E-2</v>
      </c>
      <c r="G576" s="136">
        <v>18318.117275999997</v>
      </c>
      <c r="H576" s="130">
        <v>0.43819052239306189</v>
      </c>
      <c r="I576" s="136">
        <v>20692.253647999943</v>
      </c>
      <c r="J576" s="130">
        <v>0.49498260650325782</v>
      </c>
      <c r="K576" s="136">
        <v>41804.001546999316</v>
      </c>
      <c r="L576" s="323">
        <v>0.98078502293297409</v>
      </c>
      <c r="M576" s="47"/>
    </row>
    <row r="577" spans="1:13">
      <c r="A577" s="559" t="s">
        <v>0</v>
      </c>
      <c r="B577" s="560"/>
      <c r="C577" s="324">
        <v>222.49111019999995</v>
      </c>
      <c r="D577" s="325">
        <v>5.2199775271406599E-3</v>
      </c>
      <c r="E577" s="326">
        <v>2669.6477599999976</v>
      </c>
      <c r="F577" s="325">
        <v>6.2633969060851905E-2</v>
      </c>
      <c r="G577" s="326">
        <v>18651.534311100022</v>
      </c>
      <c r="H577" s="325">
        <v>0.43759316883769628</v>
      </c>
      <c r="I577" s="326">
        <v>21079.328362899971</v>
      </c>
      <c r="J577" s="325">
        <v>0.49455288457433655</v>
      </c>
      <c r="K577" s="326">
        <v>42623.001544198909</v>
      </c>
      <c r="L577" s="327">
        <v>1</v>
      </c>
      <c r="M577" s="47"/>
    </row>
    <row r="580" spans="1:13" ht="15.75" thickBot="1"/>
    <row r="581" spans="1:13" ht="15" customHeight="1">
      <c r="A581" s="526" t="s">
        <v>8</v>
      </c>
      <c r="B581" s="527"/>
      <c r="C581" s="648" t="s">
        <v>124</v>
      </c>
      <c r="D581" s="649"/>
      <c r="E581" s="649"/>
      <c r="F581" s="649"/>
      <c r="G581" s="649"/>
      <c r="H581" s="649"/>
      <c r="I581" s="649"/>
      <c r="J581" s="649"/>
      <c r="K581" s="649"/>
      <c r="L581" s="650"/>
      <c r="M581" s="47"/>
    </row>
    <row r="582" spans="1:13">
      <c r="A582" s="528"/>
      <c r="B582" s="529"/>
      <c r="C582" s="581" t="s">
        <v>108</v>
      </c>
      <c r="D582" s="537"/>
      <c r="E582" s="574" t="s">
        <v>109</v>
      </c>
      <c r="F582" s="537"/>
      <c r="G582" s="574" t="s">
        <v>110</v>
      </c>
      <c r="H582" s="537"/>
      <c r="I582" s="574" t="s">
        <v>111</v>
      </c>
      <c r="J582" s="537"/>
      <c r="K582" s="575" t="s">
        <v>0</v>
      </c>
      <c r="L582" s="647"/>
      <c r="M582" s="47"/>
    </row>
    <row r="583" spans="1:13" ht="15.75" thickBot="1">
      <c r="A583" s="530"/>
      <c r="B583" s="531"/>
      <c r="C583" s="101" t="s">
        <v>6</v>
      </c>
      <c r="D583" s="102" t="s">
        <v>7</v>
      </c>
      <c r="E583" s="102" t="s">
        <v>6</v>
      </c>
      <c r="F583" s="102" t="s">
        <v>7</v>
      </c>
      <c r="G583" s="102" t="s">
        <v>6</v>
      </c>
      <c r="H583" s="102" t="s">
        <v>7</v>
      </c>
      <c r="I583" s="102" t="s">
        <v>6</v>
      </c>
      <c r="J583" s="102" t="s">
        <v>7</v>
      </c>
      <c r="K583" s="102" t="s">
        <v>6</v>
      </c>
      <c r="L583" s="321" t="s">
        <v>41</v>
      </c>
      <c r="M583" s="47"/>
    </row>
    <row r="584" spans="1:13" ht="15" customHeight="1">
      <c r="A584" s="577" t="s">
        <v>83</v>
      </c>
      <c r="B584" s="555"/>
      <c r="C584" s="132">
        <v>78.240196000000012</v>
      </c>
      <c r="D584" s="131">
        <v>1.8356331831503472E-3</v>
      </c>
      <c r="E584" s="133">
        <v>1212.8517711000006</v>
      </c>
      <c r="F584" s="131">
        <v>2.8455334611812964E-2</v>
      </c>
      <c r="G584" s="133">
        <v>15927.937417200008</v>
      </c>
      <c r="H584" s="131">
        <v>0.37369347160319444</v>
      </c>
      <c r="I584" s="133">
        <v>25403.972159899909</v>
      </c>
      <c r="J584" s="131">
        <v>0.59601556060186589</v>
      </c>
      <c r="K584" s="133">
        <v>42623.001544198909</v>
      </c>
      <c r="L584" s="322">
        <v>1</v>
      </c>
      <c r="M584" s="47"/>
    </row>
    <row r="585" spans="1:13" ht="21.75" customHeight="1">
      <c r="A585" s="558" t="s">
        <v>84</v>
      </c>
      <c r="B585" s="553"/>
      <c r="C585" s="135">
        <v>13.8</v>
      </c>
      <c r="D585" s="130">
        <v>1.6849816907423064E-2</v>
      </c>
      <c r="E585" s="136">
        <v>20.5582241</v>
      </c>
      <c r="F585" s="130">
        <v>2.5101616813534223E-2</v>
      </c>
      <c r="G585" s="136">
        <v>327.69600919999954</v>
      </c>
      <c r="H585" s="130">
        <v>0.40011722871834898</v>
      </c>
      <c r="I585" s="136">
        <v>456.94576389999946</v>
      </c>
      <c r="J585" s="130">
        <v>0.55793133756069258</v>
      </c>
      <c r="K585" s="136">
        <v>818.99999719999994</v>
      </c>
      <c r="L585" s="323">
        <v>1.9214977067035482E-2</v>
      </c>
      <c r="M585" s="47"/>
    </row>
    <row r="586" spans="1:13" ht="15" customHeight="1">
      <c r="A586" s="558" t="s">
        <v>85</v>
      </c>
      <c r="B586" s="553"/>
      <c r="C586" s="135">
        <v>64.440196</v>
      </c>
      <c r="D586" s="130">
        <v>1.5414839157813951E-3</v>
      </c>
      <c r="E586" s="136">
        <v>1192.2935470000004</v>
      </c>
      <c r="F586" s="130">
        <v>2.8521038725432327E-2</v>
      </c>
      <c r="G586" s="136">
        <v>15600.241407999978</v>
      </c>
      <c r="H586" s="130">
        <v>0.37317579252457378</v>
      </c>
      <c r="I586" s="136">
        <v>24947.026395999874</v>
      </c>
      <c r="J586" s="130">
        <v>0.59676168483422531</v>
      </c>
      <c r="K586" s="136">
        <v>41804.001546999316</v>
      </c>
      <c r="L586" s="323">
        <v>0.98078502293297409</v>
      </c>
      <c r="M586" s="47"/>
    </row>
    <row r="587" spans="1:13">
      <c r="A587" s="559" t="s">
        <v>0</v>
      </c>
      <c r="B587" s="560"/>
      <c r="C587" s="324">
        <v>78.240196000000012</v>
      </c>
      <c r="D587" s="325">
        <v>1.8356331831503472E-3</v>
      </c>
      <c r="E587" s="326">
        <v>1212.8517711000006</v>
      </c>
      <c r="F587" s="325">
        <v>2.8455334611812964E-2</v>
      </c>
      <c r="G587" s="326">
        <v>15927.937417200008</v>
      </c>
      <c r="H587" s="325">
        <v>0.37369347160319444</v>
      </c>
      <c r="I587" s="326">
        <v>25403.972159899909</v>
      </c>
      <c r="J587" s="325">
        <v>0.59601556060186589</v>
      </c>
      <c r="K587" s="326">
        <v>42623.001544198909</v>
      </c>
      <c r="L587" s="327">
        <v>1</v>
      </c>
      <c r="M587" s="47"/>
    </row>
    <row r="590" spans="1:13" ht="15.75" thickBot="1"/>
    <row r="591" spans="1:13" ht="15" customHeight="1">
      <c r="A591" s="526" t="s">
        <v>8</v>
      </c>
      <c r="B591" s="527"/>
      <c r="C591" s="648" t="s">
        <v>125</v>
      </c>
      <c r="D591" s="649"/>
      <c r="E591" s="649"/>
      <c r="F591" s="649"/>
      <c r="G591" s="649"/>
      <c r="H591" s="649"/>
      <c r="I591" s="649"/>
      <c r="J591" s="649"/>
      <c r="K591" s="649"/>
      <c r="L591" s="650"/>
      <c r="M591" s="47"/>
    </row>
    <row r="592" spans="1:13">
      <c r="A592" s="528"/>
      <c r="B592" s="529"/>
      <c r="C592" s="581" t="s">
        <v>108</v>
      </c>
      <c r="D592" s="537"/>
      <c r="E592" s="574" t="s">
        <v>109</v>
      </c>
      <c r="F592" s="537"/>
      <c r="G592" s="574" t="s">
        <v>110</v>
      </c>
      <c r="H592" s="537"/>
      <c r="I592" s="574" t="s">
        <v>111</v>
      </c>
      <c r="J592" s="537"/>
      <c r="K592" s="575" t="s">
        <v>0</v>
      </c>
      <c r="L592" s="647"/>
      <c r="M592" s="47"/>
    </row>
    <row r="593" spans="1:13" ht="15.75" thickBot="1">
      <c r="A593" s="530"/>
      <c r="B593" s="531"/>
      <c r="C593" s="101" t="s">
        <v>6</v>
      </c>
      <c r="D593" s="102" t="s">
        <v>7</v>
      </c>
      <c r="E593" s="102" t="s">
        <v>6</v>
      </c>
      <c r="F593" s="102" t="s">
        <v>7</v>
      </c>
      <c r="G593" s="102" t="s">
        <v>6</v>
      </c>
      <c r="H593" s="102" t="s">
        <v>7</v>
      </c>
      <c r="I593" s="102" t="s">
        <v>6</v>
      </c>
      <c r="J593" s="102" t="s">
        <v>7</v>
      </c>
      <c r="K593" s="102" t="s">
        <v>6</v>
      </c>
      <c r="L593" s="321" t="s">
        <v>41</v>
      </c>
      <c r="M593" s="47"/>
    </row>
    <row r="594" spans="1:13" ht="15" customHeight="1">
      <c r="A594" s="577" t="s">
        <v>83</v>
      </c>
      <c r="B594" s="555"/>
      <c r="C594" s="132">
        <v>110.20462500000001</v>
      </c>
      <c r="D594" s="131">
        <v>2.5855669710571831E-3</v>
      </c>
      <c r="E594" s="133">
        <v>2511.7209824999986</v>
      </c>
      <c r="F594" s="131">
        <v>5.8928768305897258E-2</v>
      </c>
      <c r="G594" s="133">
        <v>20509.056208499998</v>
      </c>
      <c r="H594" s="131">
        <v>0.48117343841288746</v>
      </c>
      <c r="I594" s="133">
        <v>19492.019728200004</v>
      </c>
      <c r="J594" s="131">
        <v>0.45731222631018376</v>
      </c>
      <c r="K594" s="133">
        <v>42623.001544198909</v>
      </c>
      <c r="L594" s="322">
        <v>1</v>
      </c>
      <c r="M594" s="47"/>
    </row>
    <row r="595" spans="1:13" ht="22.5" customHeight="1">
      <c r="A595" s="558" t="s">
        <v>84</v>
      </c>
      <c r="B595" s="553"/>
      <c r="C595" s="135">
        <v>6.9</v>
      </c>
      <c r="D595" s="130">
        <v>8.4249084537115319E-3</v>
      </c>
      <c r="E595" s="136">
        <v>53.904842500000008</v>
      </c>
      <c r="F595" s="130">
        <v>6.581787873539692E-2</v>
      </c>
      <c r="G595" s="136">
        <v>445.45605449999942</v>
      </c>
      <c r="H595" s="130">
        <v>0.54390238830638116</v>
      </c>
      <c r="I595" s="136">
        <v>312.73910019999948</v>
      </c>
      <c r="J595" s="130">
        <v>0.38185482450450919</v>
      </c>
      <c r="K595" s="136">
        <v>818.99999719999994</v>
      </c>
      <c r="L595" s="323">
        <v>1.9214977067035482E-2</v>
      </c>
      <c r="M595" s="47"/>
    </row>
    <row r="596" spans="1:13" ht="15" customHeight="1">
      <c r="A596" s="558" t="s">
        <v>85</v>
      </c>
      <c r="B596" s="553"/>
      <c r="C596" s="135">
        <v>103.304625</v>
      </c>
      <c r="D596" s="130">
        <v>2.4711659452948996E-3</v>
      </c>
      <c r="E596" s="136">
        <v>2457.8161399999985</v>
      </c>
      <c r="F596" s="130">
        <v>5.8793800809636129E-2</v>
      </c>
      <c r="G596" s="136">
        <v>20063.600153999974</v>
      </c>
      <c r="H596" s="130">
        <v>0.479944488841407</v>
      </c>
      <c r="I596" s="136">
        <v>19179.280627999982</v>
      </c>
      <c r="J596" s="130">
        <v>0.45879054440367723</v>
      </c>
      <c r="K596" s="136">
        <v>41804.001546999316</v>
      </c>
      <c r="L596" s="323">
        <v>0.98078502293297409</v>
      </c>
      <c r="M596" s="47"/>
    </row>
    <row r="597" spans="1:13">
      <c r="A597" s="559" t="s">
        <v>0</v>
      </c>
      <c r="B597" s="560"/>
      <c r="C597" s="324">
        <v>110.20462500000001</v>
      </c>
      <c r="D597" s="325">
        <v>2.5855669710571831E-3</v>
      </c>
      <c r="E597" s="326">
        <v>2511.7209824999986</v>
      </c>
      <c r="F597" s="325">
        <v>5.8928768305897258E-2</v>
      </c>
      <c r="G597" s="326">
        <v>20509.056208499998</v>
      </c>
      <c r="H597" s="325">
        <v>0.48117343841288746</v>
      </c>
      <c r="I597" s="326">
        <v>19492.019728200004</v>
      </c>
      <c r="J597" s="325">
        <v>0.45731222631018376</v>
      </c>
      <c r="K597" s="326">
        <v>42623.001544198909</v>
      </c>
      <c r="L597" s="327">
        <v>1</v>
      </c>
      <c r="M597" s="47"/>
    </row>
    <row r="600" spans="1:13" ht="15.75" thickBot="1"/>
    <row r="601" spans="1:13" ht="15" customHeight="1">
      <c r="A601" s="526" t="s">
        <v>8</v>
      </c>
      <c r="B601" s="527"/>
      <c r="C601" s="648" t="s">
        <v>126</v>
      </c>
      <c r="D601" s="649"/>
      <c r="E601" s="649"/>
      <c r="F601" s="649"/>
      <c r="G601" s="649"/>
      <c r="H601" s="649"/>
      <c r="I601" s="649"/>
      <c r="J601" s="649"/>
      <c r="K601" s="649"/>
      <c r="L601" s="650"/>
      <c r="M601" s="47"/>
    </row>
    <row r="602" spans="1:13">
      <c r="A602" s="528"/>
      <c r="B602" s="529"/>
      <c r="C602" s="581" t="s">
        <v>108</v>
      </c>
      <c r="D602" s="537"/>
      <c r="E602" s="574" t="s">
        <v>109</v>
      </c>
      <c r="F602" s="537"/>
      <c r="G602" s="574" t="s">
        <v>110</v>
      </c>
      <c r="H602" s="537"/>
      <c r="I602" s="574" t="s">
        <v>111</v>
      </c>
      <c r="J602" s="537"/>
      <c r="K602" s="575" t="s">
        <v>0</v>
      </c>
      <c r="L602" s="647"/>
      <c r="M602" s="47"/>
    </row>
    <row r="603" spans="1:13" ht="15.75" thickBot="1">
      <c r="A603" s="530"/>
      <c r="B603" s="531"/>
      <c r="C603" s="101" t="s">
        <v>6</v>
      </c>
      <c r="D603" s="102" t="s">
        <v>7</v>
      </c>
      <c r="E603" s="102" t="s">
        <v>6</v>
      </c>
      <c r="F603" s="102" t="s">
        <v>7</v>
      </c>
      <c r="G603" s="102" t="s">
        <v>6</v>
      </c>
      <c r="H603" s="102" t="s">
        <v>7</v>
      </c>
      <c r="I603" s="102" t="s">
        <v>6</v>
      </c>
      <c r="J603" s="102" t="s">
        <v>7</v>
      </c>
      <c r="K603" s="102" t="s">
        <v>6</v>
      </c>
      <c r="L603" s="321" t="s">
        <v>41</v>
      </c>
      <c r="M603" s="47"/>
    </row>
    <row r="604" spans="1:13" ht="15" customHeight="1">
      <c r="A604" s="577" t="s">
        <v>83</v>
      </c>
      <c r="B604" s="555"/>
      <c r="C604" s="132">
        <v>114.28628520000001</v>
      </c>
      <c r="D604" s="131">
        <v>2.6813288848625129E-3</v>
      </c>
      <c r="E604" s="133">
        <v>1002.7881334</v>
      </c>
      <c r="F604" s="131">
        <v>2.3526924361723697E-2</v>
      </c>
      <c r="G604" s="133">
        <v>10912.431828500012</v>
      </c>
      <c r="H604" s="131">
        <v>0.25602213436761634</v>
      </c>
      <c r="I604" s="133">
        <v>30593.495297099911</v>
      </c>
      <c r="J604" s="131">
        <v>0.71776961238582115</v>
      </c>
      <c r="K604" s="133">
        <v>42623.001544198909</v>
      </c>
      <c r="L604" s="322">
        <v>1</v>
      </c>
      <c r="M604" s="47"/>
    </row>
    <row r="605" spans="1:13" ht="21.75" customHeight="1">
      <c r="A605" s="558" t="s">
        <v>84</v>
      </c>
      <c r="B605" s="553"/>
      <c r="C605" s="135">
        <v>12.615060199999999</v>
      </c>
      <c r="D605" s="130">
        <v>1.5403003959863748E-2</v>
      </c>
      <c r="E605" s="136">
        <v>21.7062074</v>
      </c>
      <c r="F605" s="130">
        <v>2.6503305829315336E-2</v>
      </c>
      <c r="G605" s="136">
        <v>253.65960849999956</v>
      </c>
      <c r="H605" s="130">
        <v>0.30971869275605851</v>
      </c>
      <c r="I605" s="136">
        <v>531.01912109999898</v>
      </c>
      <c r="J605" s="130">
        <v>0.64837499745476068</v>
      </c>
      <c r="K605" s="136">
        <v>818.99999719999994</v>
      </c>
      <c r="L605" s="323">
        <v>1.9214977067035482E-2</v>
      </c>
      <c r="M605" s="47"/>
    </row>
    <row r="606" spans="1:13" ht="15" customHeight="1">
      <c r="A606" s="558" t="s">
        <v>85</v>
      </c>
      <c r="B606" s="553"/>
      <c r="C606" s="135">
        <v>101.67122499999999</v>
      </c>
      <c r="D606" s="130">
        <v>2.432093130742359E-3</v>
      </c>
      <c r="E606" s="136">
        <v>981.08192600000007</v>
      </c>
      <c r="F606" s="130">
        <v>2.3468612804852938E-2</v>
      </c>
      <c r="G606" s="136">
        <v>10658.772219999981</v>
      </c>
      <c r="H606" s="130">
        <v>0.25497014222469966</v>
      </c>
      <c r="I606" s="136">
        <v>30062.476175999866</v>
      </c>
      <c r="J606" s="130">
        <v>0.71912915183971782</v>
      </c>
      <c r="K606" s="136">
        <v>41804.001546999316</v>
      </c>
      <c r="L606" s="323">
        <v>0.98078502293297409</v>
      </c>
      <c r="M606" s="47"/>
    </row>
    <row r="607" spans="1:13">
      <c r="A607" s="559" t="s">
        <v>0</v>
      </c>
      <c r="B607" s="560"/>
      <c r="C607" s="324">
        <v>114.28628520000001</v>
      </c>
      <c r="D607" s="325">
        <v>2.6813288848625129E-3</v>
      </c>
      <c r="E607" s="326">
        <v>1002.7881334</v>
      </c>
      <c r="F607" s="325">
        <v>2.3526924361723697E-2</v>
      </c>
      <c r="G607" s="326">
        <v>10912.431828500012</v>
      </c>
      <c r="H607" s="325">
        <v>0.25602213436761634</v>
      </c>
      <c r="I607" s="326">
        <v>30593.495297099911</v>
      </c>
      <c r="J607" s="325">
        <v>0.71776961238582115</v>
      </c>
      <c r="K607" s="326">
        <v>42623.001544198909</v>
      </c>
      <c r="L607" s="327">
        <v>1</v>
      </c>
      <c r="M607" s="47"/>
    </row>
    <row r="610" spans="1:13" ht="15.75" thickBot="1"/>
    <row r="611" spans="1:13" ht="15" customHeight="1">
      <c r="A611" s="526" t="s">
        <v>8</v>
      </c>
      <c r="B611" s="527"/>
      <c r="C611" s="648" t="s">
        <v>127</v>
      </c>
      <c r="D611" s="649"/>
      <c r="E611" s="649"/>
      <c r="F611" s="649"/>
      <c r="G611" s="649"/>
      <c r="H611" s="649"/>
      <c r="I611" s="649"/>
      <c r="J611" s="649"/>
      <c r="K611" s="649"/>
      <c r="L611" s="650"/>
      <c r="M611" s="47"/>
    </row>
    <row r="612" spans="1:13">
      <c r="A612" s="528"/>
      <c r="B612" s="529"/>
      <c r="C612" s="581" t="s">
        <v>108</v>
      </c>
      <c r="D612" s="537"/>
      <c r="E612" s="574" t="s">
        <v>109</v>
      </c>
      <c r="F612" s="537"/>
      <c r="G612" s="574" t="s">
        <v>110</v>
      </c>
      <c r="H612" s="537"/>
      <c r="I612" s="574" t="s">
        <v>111</v>
      </c>
      <c r="J612" s="537"/>
      <c r="K612" s="575" t="s">
        <v>0</v>
      </c>
      <c r="L612" s="647"/>
      <c r="M612" s="47"/>
    </row>
    <row r="613" spans="1:13" ht="15.75" thickBot="1">
      <c r="A613" s="530"/>
      <c r="B613" s="531"/>
      <c r="C613" s="101" t="s">
        <v>6</v>
      </c>
      <c r="D613" s="102" t="s">
        <v>7</v>
      </c>
      <c r="E613" s="102" t="s">
        <v>6</v>
      </c>
      <c r="F613" s="102" t="s">
        <v>7</v>
      </c>
      <c r="G613" s="102" t="s">
        <v>6</v>
      </c>
      <c r="H613" s="102" t="s">
        <v>7</v>
      </c>
      <c r="I613" s="102" t="s">
        <v>6</v>
      </c>
      <c r="J613" s="102" t="s">
        <v>7</v>
      </c>
      <c r="K613" s="102" t="s">
        <v>6</v>
      </c>
      <c r="L613" s="321" t="s">
        <v>41</v>
      </c>
      <c r="M613" s="47"/>
    </row>
    <row r="614" spans="1:13" ht="15" customHeight="1">
      <c r="A614" s="577" t="s">
        <v>83</v>
      </c>
      <c r="B614" s="555"/>
      <c r="C614" s="132">
        <v>50.813590200000007</v>
      </c>
      <c r="D614" s="131">
        <v>1.1921635820815594E-3</v>
      </c>
      <c r="E614" s="133">
        <v>651.49294970000005</v>
      </c>
      <c r="F614" s="131">
        <v>1.5285008706494295E-2</v>
      </c>
      <c r="G614" s="133">
        <v>9390.0280714999935</v>
      </c>
      <c r="H614" s="131">
        <v>0.2203042425757554</v>
      </c>
      <c r="I614" s="133">
        <v>32530.666932799868</v>
      </c>
      <c r="J614" s="131">
        <v>0.76321858513569107</v>
      </c>
      <c r="K614" s="133">
        <v>42623.001544198909</v>
      </c>
      <c r="L614" s="322">
        <v>1</v>
      </c>
      <c r="M614" s="47"/>
    </row>
    <row r="615" spans="1:13" ht="21.75" customHeight="1">
      <c r="A615" s="558" t="s">
        <v>84</v>
      </c>
      <c r="B615" s="553"/>
      <c r="C615" s="135">
        <v>9.1650601999999992</v>
      </c>
      <c r="D615" s="130">
        <v>1.1190549733007983E-2</v>
      </c>
      <c r="E615" s="136">
        <v>9.1281037000000005</v>
      </c>
      <c r="F615" s="130">
        <v>1.1145425801229784E-2</v>
      </c>
      <c r="G615" s="136">
        <v>205.21039449999978</v>
      </c>
      <c r="H615" s="130">
        <v>0.25056214310326469</v>
      </c>
      <c r="I615" s="136">
        <v>595.49643879999905</v>
      </c>
      <c r="J615" s="130">
        <v>0.72710188136249609</v>
      </c>
      <c r="K615" s="136">
        <v>818.99999719999994</v>
      </c>
      <c r="L615" s="323">
        <v>1.9214977067035482E-2</v>
      </c>
      <c r="M615" s="47"/>
    </row>
    <row r="616" spans="1:13" ht="15" customHeight="1">
      <c r="A616" s="558" t="s">
        <v>85</v>
      </c>
      <c r="B616" s="553"/>
      <c r="C616" s="135">
        <v>41.648530000000001</v>
      </c>
      <c r="D616" s="130">
        <v>9.9628094102846782E-4</v>
      </c>
      <c r="E616" s="136">
        <v>642.36484600000006</v>
      </c>
      <c r="F616" s="130">
        <v>1.5366109038097786E-2</v>
      </c>
      <c r="G616" s="136">
        <v>9184.8176769999754</v>
      </c>
      <c r="H616" s="130">
        <v>0.21971144716071467</v>
      </c>
      <c r="I616" s="136">
        <v>31935.170493999816</v>
      </c>
      <c r="J616" s="130">
        <v>0.76392616286017045</v>
      </c>
      <c r="K616" s="136">
        <v>41804.001546999316</v>
      </c>
      <c r="L616" s="323">
        <v>0.98078502293297409</v>
      </c>
      <c r="M616" s="47"/>
    </row>
    <row r="617" spans="1:13">
      <c r="A617" s="559" t="s">
        <v>0</v>
      </c>
      <c r="B617" s="560"/>
      <c r="C617" s="324">
        <v>50.813590200000007</v>
      </c>
      <c r="D617" s="325">
        <v>1.1921635820815594E-3</v>
      </c>
      <c r="E617" s="326">
        <v>651.49294970000005</v>
      </c>
      <c r="F617" s="325">
        <v>1.5285008706494295E-2</v>
      </c>
      <c r="G617" s="326">
        <v>9390.0280714999935</v>
      </c>
      <c r="H617" s="325">
        <v>0.2203042425757554</v>
      </c>
      <c r="I617" s="326">
        <v>32530.666932799868</v>
      </c>
      <c r="J617" s="325">
        <v>0.76321858513569107</v>
      </c>
      <c r="K617" s="326">
        <v>42623.001544198909</v>
      </c>
      <c r="L617" s="327">
        <v>1</v>
      </c>
      <c r="M617" s="47"/>
    </row>
    <row r="620" spans="1:13" ht="15.75" thickBot="1"/>
    <row r="621" spans="1:13" ht="15" customHeight="1">
      <c r="A621" s="526" t="s">
        <v>8</v>
      </c>
      <c r="B621" s="527"/>
      <c r="C621" s="648" t="s">
        <v>128</v>
      </c>
      <c r="D621" s="649"/>
      <c r="E621" s="649"/>
      <c r="F621" s="649"/>
      <c r="G621" s="649"/>
      <c r="H621" s="649"/>
      <c r="I621" s="649"/>
      <c r="J621" s="649"/>
      <c r="K621" s="649"/>
      <c r="L621" s="650"/>
      <c r="M621" s="47"/>
    </row>
    <row r="622" spans="1:13">
      <c r="A622" s="528"/>
      <c r="B622" s="529"/>
      <c r="C622" s="581" t="s">
        <v>108</v>
      </c>
      <c r="D622" s="537"/>
      <c r="E622" s="574" t="s">
        <v>109</v>
      </c>
      <c r="F622" s="537"/>
      <c r="G622" s="574" t="s">
        <v>110</v>
      </c>
      <c r="H622" s="537"/>
      <c r="I622" s="574" t="s">
        <v>111</v>
      </c>
      <c r="J622" s="537"/>
      <c r="K622" s="575" t="s">
        <v>0</v>
      </c>
      <c r="L622" s="647"/>
      <c r="M622" s="47"/>
    </row>
    <row r="623" spans="1:13" ht="15.75" thickBot="1">
      <c r="A623" s="530"/>
      <c r="B623" s="531"/>
      <c r="C623" s="101" t="s">
        <v>6</v>
      </c>
      <c r="D623" s="102" t="s">
        <v>7</v>
      </c>
      <c r="E623" s="102" t="s">
        <v>6</v>
      </c>
      <c r="F623" s="102" t="s">
        <v>7</v>
      </c>
      <c r="G623" s="102" t="s">
        <v>6</v>
      </c>
      <c r="H623" s="102" t="s">
        <v>7</v>
      </c>
      <c r="I623" s="102" t="s">
        <v>6</v>
      </c>
      <c r="J623" s="102" t="s">
        <v>7</v>
      </c>
      <c r="K623" s="102" t="s">
        <v>6</v>
      </c>
      <c r="L623" s="321" t="s">
        <v>41</v>
      </c>
      <c r="M623" s="47"/>
    </row>
    <row r="624" spans="1:13" ht="15" customHeight="1">
      <c r="A624" s="577" t="s">
        <v>83</v>
      </c>
      <c r="B624" s="555"/>
      <c r="C624" s="132">
        <v>151.30841749999996</v>
      </c>
      <c r="D624" s="131">
        <v>3.5499240320533781E-3</v>
      </c>
      <c r="E624" s="133">
        <v>387.96793969999999</v>
      </c>
      <c r="F624" s="131">
        <v>9.102313906675194E-3</v>
      </c>
      <c r="G624" s="133">
        <v>7151.8418863999796</v>
      </c>
      <c r="H624" s="131">
        <v>0.16779301380227085</v>
      </c>
      <c r="I624" s="133">
        <v>34931.883300599569</v>
      </c>
      <c r="J624" s="131">
        <v>0.81955474825901564</v>
      </c>
      <c r="K624" s="133">
        <v>42623.001544198909</v>
      </c>
      <c r="L624" s="322">
        <v>1</v>
      </c>
      <c r="M624" s="47"/>
    </row>
    <row r="625" spans="1:13" ht="21.75" customHeight="1">
      <c r="A625" s="558" t="s">
        <v>84</v>
      </c>
      <c r="B625" s="553"/>
      <c r="C625" s="135">
        <v>10.313043500000001</v>
      </c>
      <c r="D625" s="130">
        <v>1.2592238748789097E-2</v>
      </c>
      <c r="E625" s="136">
        <v>12.3781037</v>
      </c>
      <c r="F625" s="130">
        <v>1.5113679783050433E-2</v>
      </c>
      <c r="G625" s="136">
        <v>133.38507040000002</v>
      </c>
      <c r="H625" s="130">
        <v>0.16286333437853159</v>
      </c>
      <c r="I625" s="136">
        <v>662.92377959999965</v>
      </c>
      <c r="J625" s="130">
        <v>0.80943074708962859</v>
      </c>
      <c r="K625" s="136">
        <v>818.99999719999994</v>
      </c>
      <c r="L625" s="323">
        <v>1.9214977067035482E-2</v>
      </c>
      <c r="M625" s="47"/>
    </row>
    <row r="626" spans="1:13" ht="15" customHeight="1">
      <c r="A626" s="558" t="s">
        <v>85</v>
      </c>
      <c r="B626" s="553"/>
      <c r="C626" s="135">
        <v>140.995374</v>
      </c>
      <c r="D626" s="130">
        <v>3.3727721936255796E-3</v>
      </c>
      <c r="E626" s="136">
        <v>375.58983599999999</v>
      </c>
      <c r="F626" s="130">
        <v>8.9845426777561618E-3</v>
      </c>
      <c r="G626" s="136">
        <v>7018.4568159999835</v>
      </c>
      <c r="H626" s="130">
        <v>0.16788959325124148</v>
      </c>
      <c r="I626" s="136">
        <v>34268.959520999713</v>
      </c>
      <c r="J626" s="130">
        <v>0.81975309187738588</v>
      </c>
      <c r="K626" s="136">
        <v>41804.001546999316</v>
      </c>
      <c r="L626" s="323">
        <v>0.98078502293297409</v>
      </c>
      <c r="M626" s="47"/>
    </row>
    <row r="627" spans="1:13">
      <c r="A627" s="559" t="s">
        <v>0</v>
      </c>
      <c r="B627" s="560"/>
      <c r="C627" s="324">
        <v>151.30841749999996</v>
      </c>
      <c r="D627" s="325">
        <v>3.5499240320533781E-3</v>
      </c>
      <c r="E627" s="326">
        <v>387.96793969999999</v>
      </c>
      <c r="F627" s="325">
        <v>9.102313906675194E-3</v>
      </c>
      <c r="G627" s="326">
        <v>7151.8418863999796</v>
      </c>
      <c r="H627" s="325">
        <v>0.16779301380227085</v>
      </c>
      <c r="I627" s="326">
        <v>34931.883300599569</v>
      </c>
      <c r="J627" s="325">
        <v>0.81955474825901564</v>
      </c>
      <c r="K627" s="326">
        <v>42623.001544198909</v>
      </c>
      <c r="L627" s="327">
        <v>1</v>
      </c>
      <c r="M627" s="47"/>
    </row>
    <row r="630" spans="1:13" ht="15.75" thickBot="1"/>
    <row r="631" spans="1:13" ht="26.25" customHeight="1">
      <c r="A631" s="526" t="s">
        <v>8</v>
      </c>
      <c r="B631" s="527"/>
      <c r="C631" s="648" t="s">
        <v>129</v>
      </c>
      <c r="D631" s="649"/>
      <c r="E631" s="649"/>
      <c r="F631" s="649"/>
      <c r="G631" s="649"/>
      <c r="H631" s="649"/>
      <c r="I631" s="649"/>
      <c r="J631" s="649"/>
      <c r="K631" s="649"/>
      <c r="L631" s="650"/>
      <c r="M631" s="47"/>
    </row>
    <row r="632" spans="1:13">
      <c r="A632" s="528"/>
      <c r="B632" s="529"/>
      <c r="C632" s="581" t="s">
        <v>108</v>
      </c>
      <c r="D632" s="537"/>
      <c r="E632" s="574" t="s">
        <v>109</v>
      </c>
      <c r="F632" s="537"/>
      <c r="G632" s="574" t="s">
        <v>110</v>
      </c>
      <c r="H632" s="537"/>
      <c r="I632" s="574" t="s">
        <v>111</v>
      </c>
      <c r="J632" s="537"/>
      <c r="K632" s="575" t="s">
        <v>0</v>
      </c>
      <c r="L632" s="647"/>
      <c r="M632" s="47"/>
    </row>
    <row r="633" spans="1:13" ht="15.75" thickBot="1">
      <c r="A633" s="530"/>
      <c r="B633" s="531"/>
      <c r="C633" s="101" t="s">
        <v>6</v>
      </c>
      <c r="D633" s="102" t="s">
        <v>7</v>
      </c>
      <c r="E633" s="102" t="s">
        <v>6</v>
      </c>
      <c r="F633" s="102" t="s">
        <v>7</v>
      </c>
      <c r="G633" s="102" t="s">
        <v>6</v>
      </c>
      <c r="H633" s="102" t="s">
        <v>7</v>
      </c>
      <c r="I633" s="102" t="s">
        <v>6</v>
      </c>
      <c r="J633" s="102" t="s">
        <v>7</v>
      </c>
      <c r="K633" s="102" t="s">
        <v>6</v>
      </c>
      <c r="L633" s="321" t="s">
        <v>41</v>
      </c>
      <c r="M633" s="47"/>
    </row>
    <row r="634" spans="1:13" ht="15" customHeight="1">
      <c r="A634" s="577" t="s">
        <v>83</v>
      </c>
      <c r="B634" s="555"/>
      <c r="C634" s="132">
        <v>93.64706000000001</v>
      </c>
      <c r="D634" s="131">
        <v>2.1971014852834926E-3</v>
      </c>
      <c r="E634" s="133">
        <v>957.90726950000021</v>
      </c>
      <c r="F634" s="131">
        <v>2.2473951500263913E-2</v>
      </c>
      <c r="G634" s="133">
        <v>15317.982810000005</v>
      </c>
      <c r="H634" s="131">
        <v>0.35938301515710164</v>
      </c>
      <c r="I634" s="133">
        <v>26253.464404699927</v>
      </c>
      <c r="J634" s="131">
        <v>0.6159459318573749</v>
      </c>
      <c r="K634" s="133">
        <v>42623.001544198909</v>
      </c>
      <c r="L634" s="322">
        <v>1</v>
      </c>
      <c r="M634" s="47"/>
    </row>
    <row r="635" spans="1:13" ht="24" customHeight="1">
      <c r="A635" s="558" t="s">
        <v>84</v>
      </c>
      <c r="B635" s="553"/>
      <c r="C635" s="135">
        <v>10.350000000000001</v>
      </c>
      <c r="D635" s="130">
        <v>1.26373626805673E-2</v>
      </c>
      <c r="E635" s="136">
        <v>13.763043500000002</v>
      </c>
      <c r="F635" s="130">
        <v>1.6804692975644863E-2</v>
      </c>
      <c r="G635" s="136">
        <v>323.17660099999949</v>
      </c>
      <c r="H635" s="130">
        <v>0.39459902576908035</v>
      </c>
      <c r="I635" s="136">
        <v>471.71035269999948</v>
      </c>
      <c r="J635" s="130">
        <v>0.57595891857470638</v>
      </c>
      <c r="K635" s="136">
        <v>818.99999719999994</v>
      </c>
      <c r="L635" s="323">
        <v>1.9214977067035482E-2</v>
      </c>
      <c r="M635" s="47"/>
    </row>
    <row r="636" spans="1:13" ht="15" customHeight="1">
      <c r="A636" s="558" t="s">
        <v>85</v>
      </c>
      <c r="B636" s="553"/>
      <c r="C636" s="135">
        <v>83.297060000000002</v>
      </c>
      <c r="D636" s="130">
        <v>1.9925618820569356E-3</v>
      </c>
      <c r="E636" s="136">
        <v>944.14422600000012</v>
      </c>
      <c r="F636" s="130">
        <v>2.2585020358362577E-2</v>
      </c>
      <c r="G636" s="136">
        <v>14994.806208999969</v>
      </c>
      <c r="H636" s="130">
        <v>0.35869308329590505</v>
      </c>
      <c r="I636" s="136">
        <v>25781.754051999895</v>
      </c>
      <c r="J636" s="130">
        <v>0.61672933446368849</v>
      </c>
      <c r="K636" s="136">
        <v>41804.001546999316</v>
      </c>
      <c r="L636" s="323">
        <v>0.98078502293297409</v>
      </c>
      <c r="M636" s="47"/>
    </row>
    <row r="637" spans="1:13">
      <c r="A637" s="559" t="s">
        <v>0</v>
      </c>
      <c r="B637" s="560"/>
      <c r="C637" s="324">
        <v>93.64706000000001</v>
      </c>
      <c r="D637" s="325">
        <v>2.1971014852834926E-3</v>
      </c>
      <c r="E637" s="326">
        <v>957.90726950000021</v>
      </c>
      <c r="F637" s="325">
        <v>2.2473951500263913E-2</v>
      </c>
      <c r="G637" s="326">
        <v>15317.982810000005</v>
      </c>
      <c r="H637" s="325">
        <v>0.35938301515710164</v>
      </c>
      <c r="I637" s="326">
        <v>26253.464404699927</v>
      </c>
      <c r="J637" s="325">
        <v>0.6159459318573749</v>
      </c>
      <c r="K637" s="326">
        <v>42623.001544198909</v>
      </c>
      <c r="L637" s="327">
        <v>1</v>
      </c>
      <c r="M637" s="47"/>
    </row>
    <row r="640" spans="1:13" ht="15.75" thickBot="1"/>
    <row r="641" spans="1:13" ht="27" customHeight="1">
      <c r="A641" s="526" t="s">
        <v>8</v>
      </c>
      <c r="B641" s="527"/>
      <c r="C641" s="732" t="s">
        <v>130</v>
      </c>
      <c r="D641" s="733"/>
      <c r="E641" s="733"/>
      <c r="F641" s="733"/>
      <c r="G641" s="733"/>
      <c r="H641" s="733"/>
      <c r="I641" s="733"/>
      <c r="J641" s="733"/>
      <c r="K641" s="733"/>
      <c r="L641" s="734"/>
      <c r="M641" s="17"/>
    </row>
    <row r="642" spans="1:13">
      <c r="A642" s="528"/>
      <c r="B642" s="529"/>
      <c r="C642" s="735" t="s">
        <v>108</v>
      </c>
      <c r="D642" s="736"/>
      <c r="E642" s="737" t="s">
        <v>109</v>
      </c>
      <c r="F642" s="736"/>
      <c r="G642" s="737" t="s">
        <v>110</v>
      </c>
      <c r="H642" s="736"/>
      <c r="I642" s="737" t="s">
        <v>111</v>
      </c>
      <c r="J642" s="736"/>
      <c r="K642" s="738" t="s">
        <v>0</v>
      </c>
      <c r="L642" s="739"/>
      <c r="M642" s="17"/>
    </row>
    <row r="643" spans="1:13" ht="15.75" thickBot="1">
      <c r="A643" s="530"/>
      <c r="B643" s="531"/>
      <c r="C643" s="101" t="s">
        <v>6</v>
      </c>
      <c r="D643" s="102" t="s">
        <v>7</v>
      </c>
      <c r="E643" s="102" t="s">
        <v>6</v>
      </c>
      <c r="F643" s="102" t="s">
        <v>7</v>
      </c>
      <c r="G643" s="102" t="s">
        <v>6</v>
      </c>
      <c r="H643" s="102" t="s">
        <v>7</v>
      </c>
      <c r="I643" s="102" t="s">
        <v>6</v>
      </c>
      <c r="J643" s="102" t="s">
        <v>7</v>
      </c>
      <c r="K643" s="102" t="s">
        <v>6</v>
      </c>
      <c r="L643" s="321" t="s">
        <v>41</v>
      </c>
      <c r="M643" s="17"/>
    </row>
    <row r="644" spans="1:13" ht="15" customHeight="1">
      <c r="A644" s="740" t="s">
        <v>83</v>
      </c>
      <c r="B644" s="741"/>
      <c r="C644" s="35">
        <v>426.83071559999996</v>
      </c>
      <c r="D644" s="131">
        <v>1.0014093333088893E-2</v>
      </c>
      <c r="E644" s="37">
        <v>4203.9117619999952</v>
      </c>
      <c r="F644" s="131">
        <v>9.8630120115793612E-2</v>
      </c>
      <c r="G644" s="37">
        <v>19441.663307699997</v>
      </c>
      <c r="H644" s="131">
        <v>0.45613078861983747</v>
      </c>
      <c r="I644" s="37">
        <v>18550.595758900014</v>
      </c>
      <c r="J644" s="131">
        <v>0.43522499793130576</v>
      </c>
      <c r="K644" s="37">
        <v>42623.001544198909</v>
      </c>
      <c r="L644" s="322">
        <v>1</v>
      </c>
      <c r="M644" s="17"/>
    </row>
    <row r="645" spans="1:13" ht="22.5" customHeight="1">
      <c r="A645" s="558" t="s">
        <v>84</v>
      </c>
      <c r="B645" s="553"/>
      <c r="C645" s="39">
        <v>25.409504599999998</v>
      </c>
      <c r="D645" s="130">
        <v>3.1025036247704644E-2</v>
      </c>
      <c r="E645" s="41">
        <v>110.36848800000001</v>
      </c>
      <c r="F645" s="130">
        <v>0.13476005906877681</v>
      </c>
      <c r="G645" s="41">
        <v>382.6918646999996</v>
      </c>
      <c r="H645" s="130">
        <v>0.46726723566342843</v>
      </c>
      <c r="I645" s="41">
        <v>300.53013989999954</v>
      </c>
      <c r="J645" s="130">
        <v>0.36694766902008913</v>
      </c>
      <c r="K645" s="41">
        <v>818.99999719999994</v>
      </c>
      <c r="L645" s="323">
        <v>1.9214977067035482E-2</v>
      </c>
      <c r="M645" s="17"/>
    </row>
    <row r="646" spans="1:13" ht="15" customHeight="1">
      <c r="A646" s="558" t="s">
        <v>85</v>
      </c>
      <c r="B646" s="553"/>
      <c r="C646" s="39">
        <v>401.42121099999997</v>
      </c>
      <c r="D646" s="130">
        <v>9.6024590026074653E-3</v>
      </c>
      <c r="E646" s="41">
        <v>4093.5432739999987</v>
      </c>
      <c r="F646" s="130">
        <v>9.7922283095261076E-2</v>
      </c>
      <c r="G646" s="41">
        <v>19058.971442999969</v>
      </c>
      <c r="H646" s="130">
        <v>0.45591260974316988</v>
      </c>
      <c r="I646" s="41">
        <v>18250.06561899999</v>
      </c>
      <c r="J646" s="130">
        <v>0.43656264815897694</v>
      </c>
      <c r="K646" s="41">
        <v>41804.001546999316</v>
      </c>
      <c r="L646" s="323">
        <v>0.98078502293297409</v>
      </c>
      <c r="M646" s="17"/>
    </row>
    <row r="647" spans="1:13">
      <c r="A647" s="730" t="s">
        <v>0</v>
      </c>
      <c r="B647" s="731"/>
      <c r="C647" s="328">
        <v>426.83071559999996</v>
      </c>
      <c r="D647" s="325">
        <v>1.0014093333088893E-2</v>
      </c>
      <c r="E647" s="329">
        <v>4203.9117619999952</v>
      </c>
      <c r="F647" s="325">
        <v>9.8630120115793612E-2</v>
      </c>
      <c r="G647" s="329">
        <v>19441.663307699997</v>
      </c>
      <c r="H647" s="325">
        <v>0.45613078861983747</v>
      </c>
      <c r="I647" s="329">
        <v>18550.595758900014</v>
      </c>
      <c r="J647" s="325">
        <v>0.43522499793130576</v>
      </c>
      <c r="K647" s="329">
        <v>42623.001544198909</v>
      </c>
      <c r="L647" s="327">
        <v>1</v>
      </c>
      <c r="M647" s="17"/>
    </row>
    <row r="650" spans="1:13" ht="15.75" thickBot="1"/>
    <row r="651" spans="1:13" ht="15" customHeight="1">
      <c r="A651" s="526" t="s">
        <v>8</v>
      </c>
      <c r="B651" s="527"/>
      <c r="C651" s="648" t="s">
        <v>131</v>
      </c>
      <c r="D651" s="649"/>
      <c r="E651" s="649"/>
      <c r="F651" s="649"/>
      <c r="G651" s="649"/>
      <c r="H651" s="649"/>
      <c r="I651" s="649"/>
      <c r="J651" s="649"/>
      <c r="K651" s="649"/>
      <c r="L651" s="650"/>
      <c r="M651" s="47"/>
    </row>
    <row r="652" spans="1:13">
      <c r="A652" s="528"/>
      <c r="B652" s="529"/>
      <c r="C652" s="581" t="s">
        <v>108</v>
      </c>
      <c r="D652" s="537"/>
      <c r="E652" s="574" t="s">
        <v>109</v>
      </c>
      <c r="F652" s="537"/>
      <c r="G652" s="574" t="s">
        <v>110</v>
      </c>
      <c r="H652" s="537"/>
      <c r="I652" s="574" t="s">
        <v>111</v>
      </c>
      <c r="J652" s="537"/>
      <c r="K652" s="575" t="s">
        <v>0</v>
      </c>
      <c r="L652" s="647"/>
      <c r="M652" s="47"/>
    </row>
    <row r="653" spans="1:13" ht="15.75" thickBot="1">
      <c r="A653" s="530"/>
      <c r="B653" s="531"/>
      <c r="C653" s="101" t="s">
        <v>6</v>
      </c>
      <c r="D653" s="102" t="s">
        <v>7</v>
      </c>
      <c r="E653" s="102" t="s">
        <v>6</v>
      </c>
      <c r="F653" s="102" t="s">
        <v>7</v>
      </c>
      <c r="G653" s="102" t="s">
        <v>6</v>
      </c>
      <c r="H653" s="102" t="s">
        <v>7</v>
      </c>
      <c r="I653" s="102" t="s">
        <v>6</v>
      </c>
      <c r="J653" s="102" t="s">
        <v>7</v>
      </c>
      <c r="K653" s="102" t="s">
        <v>6</v>
      </c>
      <c r="L653" s="321" t="s">
        <v>41</v>
      </c>
      <c r="M653" s="47"/>
    </row>
    <row r="654" spans="1:13" ht="15" customHeight="1">
      <c r="A654" s="577" t="s">
        <v>83</v>
      </c>
      <c r="B654" s="555"/>
      <c r="C654" s="132">
        <v>246.21632449999993</v>
      </c>
      <c r="D654" s="131">
        <v>5.7766068925174177E-3</v>
      </c>
      <c r="E654" s="133">
        <v>5266.5562894999912</v>
      </c>
      <c r="F654" s="131">
        <v>0.12356136589861494</v>
      </c>
      <c r="G654" s="133">
        <v>21618.672573999989</v>
      </c>
      <c r="H654" s="131">
        <v>0.50720671446805565</v>
      </c>
      <c r="I654" s="133">
        <v>15491.556356200001</v>
      </c>
      <c r="J654" s="131">
        <v>0.3634553127408372</v>
      </c>
      <c r="K654" s="133">
        <v>42623.001544198909</v>
      </c>
      <c r="L654" s="322">
        <v>1</v>
      </c>
      <c r="M654" s="47"/>
    </row>
    <row r="655" spans="1:13" ht="21.75" customHeight="1">
      <c r="A655" s="558" t="s">
        <v>84</v>
      </c>
      <c r="B655" s="553"/>
      <c r="C655" s="135">
        <v>17.213043500000001</v>
      </c>
      <c r="D655" s="130">
        <v>2.1017147202500631E-2</v>
      </c>
      <c r="E655" s="136">
        <v>100.05544450000002</v>
      </c>
      <c r="F655" s="130">
        <v>0.1221678203199877</v>
      </c>
      <c r="G655" s="136">
        <v>465.01376099999936</v>
      </c>
      <c r="H655" s="130">
        <v>0.56778237190450553</v>
      </c>
      <c r="I655" s="136">
        <v>236.71774819999959</v>
      </c>
      <c r="J655" s="130">
        <v>0.28903266057300497</v>
      </c>
      <c r="K655" s="136">
        <v>818.99999719999994</v>
      </c>
      <c r="L655" s="323">
        <v>1.9214977067035482E-2</v>
      </c>
      <c r="M655" s="47"/>
    </row>
    <row r="656" spans="1:13" ht="15" customHeight="1">
      <c r="A656" s="558" t="s">
        <v>85</v>
      </c>
      <c r="B656" s="553"/>
      <c r="C656" s="135">
        <v>229.00328099999999</v>
      </c>
      <c r="D656" s="130">
        <v>5.4780229768802554E-3</v>
      </c>
      <c r="E656" s="136">
        <v>5166.5008449999932</v>
      </c>
      <c r="F656" s="130">
        <v>0.12358866744350802</v>
      </c>
      <c r="G656" s="136">
        <v>21153.658812999947</v>
      </c>
      <c r="H656" s="130">
        <v>0.50601995096611396</v>
      </c>
      <c r="I656" s="136">
        <v>15254.838607999984</v>
      </c>
      <c r="J656" s="130">
        <v>0.36491335861351232</v>
      </c>
      <c r="K656" s="136">
        <v>41804.001546999316</v>
      </c>
      <c r="L656" s="323">
        <v>0.98078502293297409</v>
      </c>
      <c r="M656" s="47"/>
    </row>
    <row r="657" spans="1:13">
      <c r="A657" s="559" t="s">
        <v>0</v>
      </c>
      <c r="B657" s="560"/>
      <c r="C657" s="324">
        <v>246.21632449999993</v>
      </c>
      <c r="D657" s="325">
        <v>5.7766068925174177E-3</v>
      </c>
      <c r="E657" s="326">
        <v>5266.5562894999912</v>
      </c>
      <c r="F657" s="325">
        <v>0.12356136589861494</v>
      </c>
      <c r="G657" s="326">
        <v>21618.672573999989</v>
      </c>
      <c r="H657" s="325">
        <v>0.50720671446805565</v>
      </c>
      <c r="I657" s="326">
        <v>15491.556356200001</v>
      </c>
      <c r="J657" s="325">
        <v>0.3634553127408372</v>
      </c>
      <c r="K657" s="326">
        <v>42623.001544198909</v>
      </c>
      <c r="L657" s="327">
        <v>1</v>
      </c>
      <c r="M657" s="47"/>
    </row>
    <row r="660" spans="1:13" ht="15.75" thickBot="1"/>
    <row r="661" spans="1:13" ht="15" customHeight="1">
      <c r="A661" s="526" t="s">
        <v>8</v>
      </c>
      <c r="B661" s="527"/>
      <c r="C661" s="651" t="s">
        <v>132</v>
      </c>
      <c r="D661" s="649"/>
      <c r="E661" s="649"/>
      <c r="F661" s="649"/>
      <c r="G661" s="649"/>
      <c r="H661" s="649"/>
      <c r="I661" s="649"/>
      <c r="J661" s="649"/>
      <c r="K661" s="649"/>
      <c r="L661" s="650"/>
      <c r="M661" s="47"/>
    </row>
    <row r="662" spans="1:13">
      <c r="A662" s="528"/>
      <c r="B662" s="529"/>
      <c r="C662" s="543" t="s">
        <v>108</v>
      </c>
      <c r="D662" s="537"/>
      <c r="E662" s="536" t="s">
        <v>109</v>
      </c>
      <c r="F662" s="537"/>
      <c r="G662" s="536" t="s">
        <v>110</v>
      </c>
      <c r="H662" s="537"/>
      <c r="I662" s="536" t="s">
        <v>111</v>
      </c>
      <c r="J662" s="537"/>
      <c r="K662" s="538" t="s">
        <v>0</v>
      </c>
      <c r="L662" s="647"/>
      <c r="M662" s="47"/>
    </row>
    <row r="663" spans="1:13" ht="15.75" thickBot="1">
      <c r="A663" s="530"/>
      <c r="B663" s="531"/>
      <c r="C663" s="48" t="s">
        <v>6</v>
      </c>
      <c r="D663" s="49" t="s">
        <v>7</v>
      </c>
      <c r="E663" s="49" t="s">
        <v>6</v>
      </c>
      <c r="F663" s="49" t="s">
        <v>7</v>
      </c>
      <c r="G663" s="49" t="s">
        <v>6</v>
      </c>
      <c r="H663" s="49" t="s">
        <v>7</v>
      </c>
      <c r="I663" s="49" t="s">
        <v>6</v>
      </c>
      <c r="J663" s="49" t="s">
        <v>7</v>
      </c>
      <c r="K663" s="49" t="s">
        <v>6</v>
      </c>
      <c r="L663" s="314" t="s">
        <v>41</v>
      </c>
      <c r="M663" s="47"/>
    </row>
    <row r="664" spans="1:13" ht="15" customHeight="1">
      <c r="A664" s="567" t="s">
        <v>83</v>
      </c>
      <c r="B664" s="568"/>
      <c r="C664" s="70">
        <v>82.789279000000008</v>
      </c>
      <c r="D664" s="107">
        <v>1.9423615419047798E-3</v>
      </c>
      <c r="E664" s="72">
        <v>708.75671250000016</v>
      </c>
      <c r="F664" s="107">
        <v>1.662850308101926E-2</v>
      </c>
      <c r="G664" s="72">
        <v>7979.5902708999811</v>
      </c>
      <c r="H664" s="107">
        <v>0.18721324125015834</v>
      </c>
      <c r="I664" s="72">
        <v>33851.865281799634</v>
      </c>
      <c r="J664" s="107">
        <v>0.79421589412693416</v>
      </c>
      <c r="K664" s="72">
        <v>42623.001544198909</v>
      </c>
      <c r="L664" s="315">
        <v>1</v>
      </c>
      <c r="M664" s="47"/>
    </row>
    <row r="665" spans="1:13" ht="21" customHeight="1">
      <c r="A665" s="565" t="s">
        <v>84</v>
      </c>
      <c r="B665" s="566"/>
      <c r="C665" s="74">
        <v>3.45</v>
      </c>
      <c r="D665" s="108">
        <v>4.212454226855766E-3</v>
      </c>
      <c r="E665" s="76">
        <v>20.663043500000001</v>
      </c>
      <c r="F665" s="108">
        <v>2.5229601429356392E-2</v>
      </c>
      <c r="G665" s="76">
        <v>164.51303989999991</v>
      </c>
      <c r="H665" s="108">
        <v>0.20087062327525967</v>
      </c>
      <c r="I665" s="76">
        <v>630.37391379999929</v>
      </c>
      <c r="J665" s="108">
        <v>0.76968732106852722</v>
      </c>
      <c r="K665" s="76">
        <v>818.99999719999994</v>
      </c>
      <c r="L665" s="316">
        <v>1.9214977067035482E-2</v>
      </c>
      <c r="M665" s="47"/>
    </row>
    <row r="666" spans="1:13" ht="15" customHeight="1">
      <c r="A666" s="565" t="s">
        <v>85</v>
      </c>
      <c r="B666" s="566"/>
      <c r="C666" s="74">
        <v>79.339279000000005</v>
      </c>
      <c r="D666" s="108">
        <v>1.8978871893591479E-3</v>
      </c>
      <c r="E666" s="76">
        <v>688.09366899999998</v>
      </c>
      <c r="F666" s="108">
        <v>1.6459995300363565E-2</v>
      </c>
      <c r="G666" s="76">
        <v>7815.0772309999811</v>
      </c>
      <c r="H666" s="108">
        <v>0.18694567366269141</v>
      </c>
      <c r="I666" s="76">
        <v>33221.49136799977</v>
      </c>
      <c r="J666" s="108">
        <v>0.7946964438475963</v>
      </c>
      <c r="K666" s="76">
        <v>41804.001546999316</v>
      </c>
      <c r="L666" s="316">
        <v>0.98078502293297409</v>
      </c>
      <c r="M666" s="47"/>
    </row>
    <row r="667" spans="1:13">
      <c r="A667" s="569" t="s">
        <v>0</v>
      </c>
      <c r="B667" s="570"/>
      <c r="C667" s="317">
        <v>82.789279000000008</v>
      </c>
      <c r="D667" s="318">
        <v>1.9423615419047798E-3</v>
      </c>
      <c r="E667" s="319">
        <v>708.75671250000016</v>
      </c>
      <c r="F667" s="318">
        <v>1.662850308101926E-2</v>
      </c>
      <c r="G667" s="319">
        <v>7979.5902708999811</v>
      </c>
      <c r="H667" s="318">
        <v>0.18721324125015834</v>
      </c>
      <c r="I667" s="319">
        <v>33851.865281799634</v>
      </c>
      <c r="J667" s="318">
        <v>0.79421589412693416</v>
      </c>
      <c r="K667" s="319">
        <v>42623.001544198909</v>
      </c>
      <c r="L667" s="320">
        <v>1</v>
      </c>
      <c r="M667" s="47"/>
    </row>
    <row r="670" spans="1:13" ht="15.75" thickBot="1"/>
    <row r="671" spans="1:13" ht="24.75" customHeight="1">
      <c r="A671" s="526" t="s">
        <v>8</v>
      </c>
      <c r="B671" s="527"/>
      <c r="C671" s="648" t="s">
        <v>133</v>
      </c>
      <c r="D671" s="649"/>
      <c r="E671" s="649"/>
      <c r="F671" s="649"/>
      <c r="G671" s="649"/>
      <c r="H671" s="649"/>
      <c r="I671" s="649"/>
      <c r="J671" s="649"/>
      <c r="K671" s="649"/>
      <c r="L671" s="650"/>
      <c r="M671" s="47"/>
    </row>
    <row r="672" spans="1:13">
      <c r="A672" s="528"/>
      <c r="B672" s="529"/>
      <c r="C672" s="581" t="s">
        <v>108</v>
      </c>
      <c r="D672" s="537"/>
      <c r="E672" s="574" t="s">
        <v>109</v>
      </c>
      <c r="F672" s="537"/>
      <c r="G672" s="574" t="s">
        <v>110</v>
      </c>
      <c r="H672" s="537"/>
      <c r="I672" s="574" t="s">
        <v>111</v>
      </c>
      <c r="J672" s="537"/>
      <c r="K672" s="575" t="s">
        <v>0</v>
      </c>
      <c r="L672" s="647"/>
      <c r="M672" s="47"/>
    </row>
    <row r="673" spans="1:13" ht="15.75" thickBot="1">
      <c r="A673" s="530"/>
      <c r="B673" s="531"/>
      <c r="C673" s="101" t="s">
        <v>6</v>
      </c>
      <c r="D673" s="102" t="s">
        <v>7</v>
      </c>
      <c r="E673" s="102" t="s">
        <v>6</v>
      </c>
      <c r="F673" s="102" t="s">
        <v>7</v>
      </c>
      <c r="G673" s="102" t="s">
        <v>6</v>
      </c>
      <c r="H673" s="102" t="s">
        <v>7</v>
      </c>
      <c r="I673" s="102" t="s">
        <v>6</v>
      </c>
      <c r="J673" s="102" t="s">
        <v>7</v>
      </c>
      <c r="K673" s="102" t="s">
        <v>6</v>
      </c>
      <c r="L673" s="321" t="s">
        <v>41</v>
      </c>
      <c r="M673" s="47"/>
    </row>
    <row r="674" spans="1:13" ht="15" customHeight="1">
      <c r="A674" s="577" t="s">
        <v>83</v>
      </c>
      <c r="B674" s="555"/>
      <c r="C674" s="132">
        <v>338.85252149999997</v>
      </c>
      <c r="D674" s="131">
        <v>7.9499920048713372E-3</v>
      </c>
      <c r="E674" s="133">
        <v>2652.594790799998</v>
      </c>
      <c r="F674" s="131">
        <v>6.223388064421808E-2</v>
      </c>
      <c r="G674" s="133">
        <v>12160.884386200009</v>
      </c>
      <c r="H674" s="131">
        <v>0.28531271720949775</v>
      </c>
      <c r="I674" s="133">
        <v>27470.669845699933</v>
      </c>
      <c r="J674" s="131">
        <v>0.64450341014143708</v>
      </c>
      <c r="K674" s="133">
        <v>42623.001544198909</v>
      </c>
      <c r="L674" s="322">
        <v>1</v>
      </c>
      <c r="M674" s="47"/>
    </row>
    <row r="675" spans="1:13" ht="21.75" customHeight="1">
      <c r="A675" s="558" t="s">
        <v>84</v>
      </c>
      <c r="B675" s="553"/>
      <c r="C675" s="135">
        <v>10.313043500000001</v>
      </c>
      <c r="D675" s="130">
        <v>1.2592238748789097E-2</v>
      </c>
      <c r="E675" s="136">
        <v>44.461628800000007</v>
      </c>
      <c r="F675" s="130">
        <v>5.4287703238102052E-2</v>
      </c>
      <c r="G675" s="136">
        <v>281.90598519999958</v>
      </c>
      <c r="H675" s="130">
        <v>0.34420755331352959</v>
      </c>
      <c r="I675" s="136">
        <v>482.31933969999949</v>
      </c>
      <c r="J675" s="130">
        <v>0.58891250469957823</v>
      </c>
      <c r="K675" s="136">
        <v>818.99999719999994</v>
      </c>
      <c r="L675" s="323">
        <v>1.9214977067035482E-2</v>
      </c>
      <c r="M675" s="47"/>
    </row>
    <row r="676" spans="1:13" ht="15" customHeight="1">
      <c r="A676" s="558" t="s">
        <v>85</v>
      </c>
      <c r="B676" s="553"/>
      <c r="C676" s="135">
        <v>328.53947799999997</v>
      </c>
      <c r="D676" s="130">
        <v>7.8590437719372463E-3</v>
      </c>
      <c r="E676" s="136">
        <v>2608.1331619999974</v>
      </c>
      <c r="F676" s="130">
        <v>6.2389557589785538E-2</v>
      </c>
      <c r="G676" s="136">
        <v>11878.97840099998</v>
      </c>
      <c r="H676" s="130">
        <v>0.28415888339408624</v>
      </c>
      <c r="I676" s="136">
        <v>26988.35050599989</v>
      </c>
      <c r="J676" s="130">
        <v>0.64559251524420413</v>
      </c>
      <c r="K676" s="136">
        <v>41804.001546999316</v>
      </c>
      <c r="L676" s="323">
        <v>0.98078502293297409</v>
      </c>
      <c r="M676" s="47"/>
    </row>
    <row r="677" spans="1:13">
      <c r="A677" s="559" t="s">
        <v>0</v>
      </c>
      <c r="B677" s="560"/>
      <c r="C677" s="324">
        <v>338.85252149999997</v>
      </c>
      <c r="D677" s="325">
        <v>7.9499920048713372E-3</v>
      </c>
      <c r="E677" s="326">
        <v>2652.594790799998</v>
      </c>
      <c r="F677" s="325">
        <v>6.223388064421808E-2</v>
      </c>
      <c r="G677" s="326">
        <v>12160.884386200009</v>
      </c>
      <c r="H677" s="325">
        <v>0.28531271720949775</v>
      </c>
      <c r="I677" s="326">
        <v>27470.669845699933</v>
      </c>
      <c r="J677" s="325">
        <v>0.64450341014143708</v>
      </c>
      <c r="K677" s="326">
        <v>42623.001544198909</v>
      </c>
      <c r="L677" s="327">
        <v>1</v>
      </c>
      <c r="M677" s="47"/>
    </row>
    <row r="680" spans="1:13" ht="15.75" thickBot="1"/>
    <row r="681" spans="1:13" ht="27.75" customHeight="1">
      <c r="A681" s="526" t="s">
        <v>8</v>
      </c>
      <c r="B681" s="527"/>
      <c r="C681" s="648" t="s">
        <v>134</v>
      </c>
      <c r="D681" s="649"/>
      <c r="E681" s="649"/>
      <c r="F681" s="649"/>
      <c r="G681" s="649"/>
      <c r="H681" s="649"/>
      <c r="I681" s="649"/>
      <c r="J681" s="649"/>
      <c r="K681" s="649"/>
      <c r="L681" s="650"/>
      <c r="M681" s="47"/>
    </row>
    <row r="682" spans="1:13">
      <c r="A682" s="528"/>
      <c r="B682" s="529"/>
      <c r="C682" s="581" t="s">
        <v>108</v>
      </c>
      <c r="D682" s="537"/>
      <c r="E682" s="574" t="s">
        <v>109</v>
      </c>
      <c r="F682" s="537"/>
      <c r="G682" s="574" t="s">
        <v>110</v>
      </c>
      <c r="H682" s="537"/>
      <c r="I682" s="574" t="s">
        <v>111</v>
      </c>
      <c r="J682" s="537"/>
      <c r="K682" s="575" t="s">
        <v>0</v>
      </c>
      <c r="L682" s="647"/>
      <c r="M682" s="47"/>
    </row>
    <row r="683" spans="1:13" ht="15.75" thickBot="1">
      <c r="A683" s="530"/>
      <c r="B683" s="531"/>
      <c r="C683" s="101" t="s">
        <v>6</v>
      </c>
      <c r="D683" s="102" t="s">
        <v>7</v>
      </c>
      <c r="E683" s="102" t="s">
        <v>6</v>
      </c>
      <c r="F683" s="102" t="s">
        <v>7</v>
      </c>
      <c r="G683" s="102" t="s">
        <v>6</v>
      </c>
      <c r="H683" s="102" t="s">
        <v>7</v>
      </c>
      <c r="I683" s="102" t="s">
        <v>6</v>
      </c>
      <c r="J683" s="102" t="s">
        <v>7</v>
      </c>
      <c r="K683" s="102" t="s">
        <v>6</v>
      </c>
      <c r="L683" s="321" t="s">
        <v>41</v>
      </c>
      <c r="M683" s="47"/>
    </row>
    <row r="684" spans="1:13" ht="15" customHeight="1">
      <c r="A684" s="577" t="s">
        <v>83</v>
      </c>
      <c r="B684" s="555"/>
      <c r="C684" s="132">
        <v>153.23788119999998</v>
      </c>
      <c r="D684" s="131">
        <v>3.595192164988578E-3</v>
      </c>
      <c r="E684" s="133">
        <v>236.05567749999997</v>
      </c>
      <c r="F684" s="131">
        <v>5.5382227658278957E-3</v>
      </c>
      <c r="G684" s="133">
        <v>5400.0975524999858</v>
      </c>
      <c r="H684" s="131">
        <v>0.12669444564809049</v>
      </c>
      <c r="I684" s="133">
        <v>36833.61043299939</v>
      </c>
      <c r="J684" s="131">
        <v>0.86417213942110394</v>
      </c>
      <c r="K684" s="133">
        <v>42623.001544198909</v>
      </c>
      <c r="L684" s="322">
        <v>1</v>
      </c>
      <c r="M684" s="47"/>
    </row>
    <row r="685" spans="1:13" ht="23.25" customHeight="1">
      <c r="A685" s="558" t="s">
        <v>84</v>
      </c>
      <c r="B685" s="553"/>
      <c r="C685" s="135">
        <v>9.1650601999999992</v>
      </c>
      <c r="D685" s="130">
        <v>1.1190549733007983E-2</v>
      </c>
      <c r="E685" s="136">
        <v>6.8630434999999999</v>
      </c>
      <c r="F685" s="130">
        <v>8.3797845219333294E-3</v>
      </c>
      <c r="G685" s="136">
        <v>141.58153150000001</v>
      </c>
      <c r="H685" s="130">
        <v>0.17287122342373556</v>
      </c>
      <c r="I685" s="136">
        <v>661.39036199999953</v>
      </c>
      <c r="J685" s="130">
        <v>0.80755844232132257</v>
      </c>
      <c r="K685" s="136">
        <v>818.99999719999994</v>
      </c>
      <c r="L685" s="323">
        <v>1.9214977067035482E-2</v>
      </c>
      <c r="M685" s="47"/>
    </row>
    <row r="686" spans="1:13" ht="15" customHeight="1">
      <c r="A686" s="558" t="s">
        <v>85</v>
      </c>
      <c r="B686" s="553"/>
      <c r="C686" s="135">
        <v>144.072821</v>
      </c>
      <c r="D686" s="130">
        <v>3.44638828027078E-3</v>
      </c>
      <c r="E686" s="136">
        <v>229.192634</v>
      </c>
      <c r="F686" s="130">
        <v>5.482552519340135E-3</v>
      </c>
      <c r="G686" s="136">
        <v>5258.5160209999922</v>
      </c>
      <c r="H686" s="130">
        <v>0.12578977672957836</v>
      </c>
      <c r="I686" s="136">
        <v>36172.220070999596</v>
      </c>
      <c r="J686" s="130">
        <v>0.86528128247081726</v>
      </c>
      <c r="K686" s="136">
        <v>41804.001546999316</v>
      </c>
      <c r="L686" s="323">
        <v>0.98078502293297409</v>
      </c>
      <c r="M686" s="47"/>
    </row>
    <row r="687" spans="1:13">
      <c r="A687" s="559" t="s">
        <v>0</v>
      </c>
      <c r="B687" s="560"/>
      <c r="C687" s="324">
        <v>153.23788119999998</v>
      </c>
      <c r="D687" s="325">
        <v>3.595192164988578E-3</v>
      </c>
      <c r="E687" s="326">
        <v>236.05567749999997</v>
      </c>
      <c r="F687" s="325">
        <v>5.5382227658278957E-3</v>
      </c>
      <c r="G687" s="326">
        <v>5400.0975524999858</v>
      </c>
      <c r="H687" s="325">
        <v>0.12669444564809049</v>
      </c>
      <c r="I687" s="326">
        <v>36833.61043299939</v>
      </c>
      <c r="J687" s="325">
        <v>0.86417213942110394</v>
      </c>
      <c r="K687" s="326">
        <v>42623.001544198909</v>
      </c>
      <c r="L687" s="327">
        <v>1</v>
      </c>
      <c r="M687" s="47"/>
    </row>
    <row r="689" spans="1:13" ht="15.75" thickBot="1"/>
    <row r="690" spans="1:13" ht="27" customHeight="1">
      <c r="A690" s="526" t="s">
        <v>8</v>
      </c>
      <c r="B690" s="527"/>
      <c r="C690" s="578" t="s">
        <v>135</v>
      </c>
      <c r="D690" s="746"/>
      <c r="E690" s="746"/>
      <c r="F690" s="746"/>
      <c r="G690" s="746"/>
      <c r="H690" s="746"/>
      <c r="I690" s="746"/>
      <c r="J690" s="746"/>
      <c r="K690" s="746"/>
      <c r="L690" s="747"/>
      <c r="M690" s="47"/>
    </row>
    <row r="691" spans="1:13" ht="15.75" thickBot="1">
      <c r="A691" s="528"/>
      <c r="B691" s="529"/>
      <c r="C691" s="748" t="s">
        <v>108</v>
      </c>
      <c r="D691" s="743"/>
      <c r="E691" s="742" t="s">
        <v>109</v>
      </c>
      <c r="F691" s="743"/>
      <c r="G691" s="742" t="s">
        <v>110</v>
      </c>
      <c r="H691" s="743"/>
      <c r="I691" s="742" t="s">
        <v>111</v>
      </c>
      <c r="J691" s="743"/>
      <c r="K691" s="744" t="s">
        <v>0</v>
      </c>
      <c r="L691" s="745"/>
      <c r="M691" s="47"/>
    </row>
    <row r="692" spans="1:13" ht="15.75" thickBot="1">
      <c r="A692" s="530"/>
      <c r="B692" s="531"/>
      <c r="C692" s="311" t="s">
        <v>6</v>
      </c>
      <c r="D692" s="312" t="s">
        <v>7</v>
      </c>
      <c r="E692" s="312" t="s">
        <v>6</v>
      </c>
      <c r="F692" s="312" t="s">
        <v>7</v>
      </c>
      <c r="G692" s="312" t="s">
        <v>6</v>
      </c>
      <c r="H692" s="312" t="s">
        <v>7</v>
      </c>
      <c r="I692" s="312" t="s">
        <v>6</v>
      </c>
      <c r="J692" s="312" t="s">
        <v>7</v>
      </c>
      <c r="K692" s="312" t="s">
        <v>6</v>
      </c>
      <c r="L692" s="330" t="s">
        <v>41</v>
      </c>
      <c r="M692" s="47"/>
    </row>
    <row r="693" spans="1:13" ht="15" customHeight="1">
      <c r="A693" s="577" t="s">
        <v>83</v>
      </c>
      <c r="B693" s="555"/>
      <c r="C693" s="132">
        <v>128.83022800000001</v>
      </c>
      <c r="D693" s="131">
        <v>3.0225517521661753E-3</v>
      </c>
      <c r="E693" s="133">
        <v>716.93746210000006</v>
      </c>
      <c r="F693" s="131">
        <v>1.6820435823989427E-2</v>
      </c>
      <c r="G693" s="133">
        <v>11587.674176599992</v>
      </c>
      <c r="H693" s="131">
        <v>0.27186433983500402</v>
      </c>
      <c r="I693" s="133">
        <v>30189.559677499903</v>
      </c>
      <c r="J693" s="131">
        <v>0.70829267258886364</v>
      </c>
      <c r="K693" s="133">
        <v>42623.001544198909</v>
      </c>
      <c r="L693" s="322">
        <v>1</v>
      </c>
      <c r="M693" s="47"/>
    </row>
    <row r="694" spans="1:13" ht="21.75" customHeight="1">
      <c r="A694" s="558" t="s">
        <v>84</v>
      </c>
      <c r="B694" s="553"/>
      <c r="C694" s="135">
        <v>6.9</v>
      </c>
      <c r="D694" s="130">
        <v>8.4249084537115319E-3</v>
      </c>
      <c r="E694" s="136">
        <v>24.0082241</v>
      </c>
      <c r="F694" s="130">
        <v>2.9314071040389987E-2</v>
      </c>
      <c r="G694" s="136">
        <v>218.5664445999997</v>
      </c>
      <c r="H694" s="130">
        <v>0.26686989663887106</v>
      </c>
      <c r="I694" s="136">
        <v>569.52532849999886</v>
      </c>
      <c r="J694" s="130">
        <v>0.69539112386702573</v>
      </c>
      <c r="K694" s="136">
        <v>818.99999719999994</v>
      </c>
      <c r="L694" s="323">
        <v>1.9214977067035482E-2</v>
      </c>
      <c r="M694" s="47"/>
    </row>
    <row r="695" spans="1:13" ht="15" customHeight="1">
      <c r="A695" s="558" t="s">
        <v>85</v>
      </c>
      <c r="B695" s="553"/>
      <c r="C695" s="135">
        <v>121.930228</v>
      </c>
      <c r="D695" s="130">
        <v>2.9167118813474479E-3</v>
      </c>
      <c r="E695" s="136">
        <v>692.92923799999994</v>
      </c>
      <c r="F695" s="130">
        <v>1.6575667695853349E-2</v>
      </c>
      <c r="G695" s="136">
        <v>11369.107731999973</v>
      </c>
      <c r="H695" s="130">
        <v>0.27196218809861866</v>
      </c>
      <c r="I695" s="136">
        <v>29620.034348999852</v>
      </c>
      <c r="J695" s="130">
        <v>0.70854543232419276</v>
      </c>
      <c r="K695" s="136">
        <v>41804.001546999316</v>
      </c>
      <c r="L695" s="323">
        <v>0.98078502293297409</v>
      </c>
      <c r="M695" s="47"/>
    </row>
    <row r="696" spans="1:13">
      <c r="A696" s="559" t="s">
        <v>0</v>
      </c>
      <c r="B696" s="560"/>
      <c r="C696" s="324">
        <v>128.83022800000001</v>
      </c>
      <c r="D696" s="325">
        <v>3.0225517521661753E-3</v>
      </c>
      <c r="E696" s="326">
        <v>716.93746210000006</v>
      </c>
      <c r="F696" s="325">
        <v>1.6820435823989427E-2</v>
      </c>
      <c r="G696" s="326">
        <v>11587.674176599992</v>
      </c>
      <c r="H696" s="325">
        <v>0.27186433983500402</v>
      </c>
      <c r="I696" s="326">
        <v>30189.559677499903</v>
      </c>
      <c r="J696" s="325">
        <v>0.70829267258886364</v>
      </c>
      <c r="K696" s="326">
        <v>42623.001544198909</v>
      </c>
      <c r="L696" s="327">
        <v>1</v>
      </c>
      <c r="M696" s="47"/>
    </row>
    <row r="699" spans="1:13" ht="15.75" thickBot="1"/>
    <row r="700" spans="1:13" ht="15.75" customHeight="1">
      <c r="A700" s="526" t="s">
        <v>8</v>
      </c>
      <c r="B700" s="527"/>
      <c r="C700" s="648" t="s">
        <v>136</v>
      </c>
      <c r="D700" s="649"/>
      <c r="E700" s="649"/>
      <c r="F700" s="649"/>
      <c r="G700" s="649"/>
      <c r="H700" s="649"/>
      <c r="I700" s="649"/>
      <c r="J700" s="649"/>
      <c r="K700" s="649"/>
      <c r="L700" s="650"/>
      <c r="M700" s="47"/>
    </row>
    <row r="701" spans="1:13">
      <c r="A701" s="528"/>
      <c r="B701" s="529"/>
      <c r="C701" s="581" t="s">
        <v>108</v>
      </c>
      <c r="D701" s="537"/>
      <c r="E701" s="574" t="s">
        <v>109</v>
      </c>
      <c r="F701" s="537"/>
      <c r="G701" s="574" t="s">
        <v>110</v>
      </c>
      <c r="H701" s="537"/>
      <c r="I701" s="574" t="s">
        <v>111</v>
      </c>
      <c r="J701" s="537"/>
      <c r="K701" s="575" t="s">
        <v>0</v>
      </c>
      <c r="L701" s="647"/>
      <c r="M701" s="47"/>
    </row>
    <row r="702" spans="1:13" ht="15.75" thickBot="1">
      <c r="A702" s="530"/>
      <c r="B702" s="531"/>
      <c r="C702" s="311" t="s">
        <v>6</v>
      </c>
      <c r="D702" s="312" t="s">
        <v>7</v>
      </c>
      <c r="E702" s="312" t="s">
        <v>6</v>
      </c>
      <c r="F702" s="312" t="s">
        <v>7</v>
      </c>
      <c r="G702" s="312" t="s">
        <v>6</v>
      </c>
      <c r="H702" s="312" t="s">
        <v>7</v>
      </c>
      <c r="I702" s="312" t="s">
        <v>6</v>
      </c>
      <c r="J702" s="312" t="s">
        <v>7</v>
      </c>
      <c r="K702" s="312" t="s">
        <v>6</v>
      </c>
      <c r="L702" s="330" t="s">
        <v>41</v>
      </c>
      <c r="M702" s="47"/>
    </row>
    <row r="703" spans="1:13" ht="15" customHeight="1">
      <c r="A703" s="577" t="s">
        <v>83</v>
      </c>
      <c r="B703" s="555"/>
      <c r="C703" s="132">
        <v>1432.0921587999999</v>
      </c>
      <c r="D703" s="131">
        <v>3.3599045278755388E-2</v>
      </c>
      <c r="E703" s="133">
        <v>6174.0665012999889</v>
      </c>
      <c r="F703" s="131">
        <v>0.14485292629843649</v>
      </c>
      <c r="G703" s="133">
        <v>16242.000763600006</v>
      </c>
      <c r="H703" s="131">
        <v>0.38106187211516507</v>
      </c>
      <c r="I703" s="133">
        <v>18774.842120500023</v>
      </c>
      <c r="J703" s="131">
        <v>0.44048615630766913</v>
      </c>
      <c r="K703" s="133">
        <v>42623.001544198909</v>
      </c>
      <c r="L703" s="322">
        <v>1</v>
      </c>
      <c r="M703" s="47"/>
    </row>
    <row r="704" spans="1:13" ht="21.75" customHeight="1">
      <c r="A704" s="558" t="s">
        <v>84</v>
      </c>
      <c r="B704" s="553"/>
      <c r="C704" s="135">
        <v>61.637715800000016</v>
      </c>
      <c r="D704" s="130">
        <v>7.5259726508824482E-2</v>
      </c>
      <c r="E704" s="136">
        <v>145.59612029999994</v>
      </c>
      <c r="F704" s="130">
        <v>0.17777304126711169</v>
      </c>
      <c r="G704" s="136">
        <v>305.97612959999958</v>
      </c>
      <c r="H704" s="130">
        <v>0.3735972291160829</v>
      </c>
      <c r="I704" s="136">
        <v>305.79003149999949</v>
      </c>
      <c r="J704" s="130">
        <v>0.37337000310797991</v>
      </c>
      <c r="K704" s="136">
        <v>818.99999719999994</v>
      </c>
      <c r="L704" s="323">
        <v>1.9214977067035482E-2</v>
      </c>
      <c r="M704" s="47"/>
    </row>
    <row r="705" spans="1:13" ht="15" customHeight="1">
      <c r="A705" s="558" t="s">
        <v>85</v>
      </c>
      <c r="B705" s="553"/>
      <c r="C705" s="135">
        <v>1370.4544429999996</v>
      </c>
      <c r="D705" s="130">
        <v>3.2782853130919248E-2</v>
      </c>
      <c r="E705" s="136">
        <v>6028.470380999991</v>
      </c>
      <c r="F705" s="130">
        <v>0.14420797430653415</v>
      </c>
      <c r="G705" s="136">
        <v>15936.024633999978</v>
      </c>
      <c r="H705" s="130">
        <v>0.38120811511509145</v>
      </c>
      <c r="I705" s="136">
        <v>18469.05208899999</v>
      </c>
      <c r="J705" s="130">
        <v>0.44180105744747045</v>
      </c>
      <c r="K705" s="136">
        <v>41804.001546999316</v>
      </c>
      <c r="L705" s="323">
        <v>0.98078502293297409</v>
      </c>
      <c r="M705" s="47"/>
    </row>
    <row r="706" spans="1:13">
      <c r="A706" s="559" t="s">
        <v>0</v>
      </c>
      <c r="B706" s="560"/>
      <c r="C706" s="324">
        <v>1432.0921587999999</v>
      </c>
      <c r="D706" s="325">
        <v>3.3599045278755388E-2</v>
      </c>
      <c r="E706" s="326">
        <v>6174.0665012999889</v>
      </c>
      <c r="F706" s="325">
        <v>0.14485292629843649</v>
      </c>
      <c r="G706" s="326">
        <v>16242.000763600006</v>
      </c>
      <c r="H706" s="325">
        <v>0.38106187211516507</v>
      </c>
      <c r="I706" s="326">
        <v>18774.842120500023</v>
      </c>
      <c r="J706" s="325">
        <v>0.44048615630766913</v>
      </c>
      <c r="K706" s="326">
        <v>42623.001544198909</v>
      </c>
      <c r="L706" s="327">
        <v>1</v>
      </c>
      <c r="M706" s="47"/>
    </row>
    <row r="709" spans="1:13" ht="15.75" thickBot="1"/>
    <row r="710" spans="1:13" ht="15" customHeight="1">
      <c r="A710" s="526" t="s">
        <v>8</v>
      </c>
      <c r="B710" s="527"/>
      <c r="C710" s="648" t="s">
        <v>137</v>
      </c>
      <c r="D710" s="649"/>
      <c r="E710" s="649"/>
      <c r="F710" s="649"/>
      <c r="G710" s="649"/>
      <c r="H710" s="649"/>
      <c r="I710" s="649"/>
      <c r="J710" s="649"/>
      <c r="K710" s="649"/>
      <c r="L710" s="650"/>
      <c r="M710" s="47"/>
    </row>
    <row r="711" spans="1:13">
      <c r="A711" s="528"/>
      <c r="B711" s="529"/>
      <c r="C711" s="581" t="s">
        <v>108</v>
      </c>
      <c r="D711" s="537"/>
      <c r="E711" s="574" t="s">
        <v>109</v>
      </c>
      <c r="F711" s="537"/>
      <c r="G711" s="574" t="s">
        <v>110</v>
      </c>
      <c r="H711" s="537"/>
      <c r="I711" s="574" t="s">
        <v>111</v>
      </c>
      <c r="J711" s="537"/>
      <c r="K711" s="575" t="s">
        <v>0</v>
      </c>
      <c r="L711" s="647"/>
      <c r="M711" s="47"/>
    </row>
    <row r="712" spans="1:13" ht="15.75" thickBot="1">
      <c r="A712" s="530"/>
      <c r="B712" s="531"/>
      <c r="C712" s="311" t="s">
        <v>6</v>
      </c>
      <c r="D712" s="312" t="s">
        <v>7</v>
      </c>
      <c r="E712" s="312" t="s">
        <v>6</v>
      </c>
      <c r="F712" s="312" t="s">
        <v>7</v>
      </c>
      <c r="G712" s="312" t="s">
        <v>6</v>
      </c>
      <c r="H712" s="312" t="s">
        <v>7</v>
      </c>
      <c r="I712" s="312" t="s">
        <v>6</v>
      </c>
      <c r="J712" s="312" t="s">
        <v>7</v>
      </c>
      <c r="K712" s="312" t="s">
        <v>6</v>
      </c>
      <c r="L712" s="330" t="s">
        <v>41</v>
      </c>
      <c r="M712" s="47"/>
    </row>
    <row r="713" spans="1:13" ht="15" customHeight="1">
      <c r="A713" s="577" t="s">
        <v>83</v>
      </c>
      <c r="B713" s="555"/>
      <c r="C713" s="132">
        <v>153.61043419999996</v>
      </c>
      <c r="D713" s="131">
        <v>3.603932821124999E-3</v>
      </c>
      <c r="E713" s="133">
        <v>1760.8575103000012</v>
      </c>
      <c r="F713" s="131">
        <v>4.1312377038347226E-2</v>
      </c>
      <c r="G713" s="133">
        <v>14881.482365300011</v>
      </c>
      <c r="H713" s="131">
        <v>0.34914205537280879</v>
      </c>
      <c r="I713" s="133">
        <v>25827.051234399929</v>
      </c>
      <c r="J713" s="131">
        <v>0.60594163476774321</v>
      </c>
      <c r="K713" s="133">
        <v>42623.001544198909</v>
      </c>
      <c r="L713" s="322">
        <v>1</v>
      </c>
      <c r="M713" s="47"/>
    </row>
    <row r="714" spans="1:13" ht="23.25" customHeight="1">
      <c r="A714" s="558" t="s">
        <v>84</v>
      </c>
      <c r="B714" s="553"/>
      <c r="C714" s="135">
        <v>12.615060199999999</v>
      </c>
      <c r="D714" s="130">
        <v>1.5403003959863748E-2</v>
      </c>
      <c r="E714" s="136">
        <v>42.338996300000005</v>
      </c>
      <c r="F714" s="130">
        <v>5.1695966355004536E-2</v>
      </c>
      <c r="G714" s="136">
        <v>319.18852129999948</v>
      </c>
      <c r="H714" s="130">
        <v>0.38972957556928245</v>
      </c>
      <c r="I714" s="136">
        <v>444.85741939999946</v>
      </c>
      <c r="J714" s="130">
        <v>0.543171454115848</v>
      </c>
      <c r="K714" s="136">
        <v>818.99999719999994</v>
      </c>
      <c r="L714" s="323">
        <v>1.9214977067035482E-2</v>
      </c>
      <c r="M714" s="47"/>
    </row>
    <row r="715" spans="1:13" ht="15" customHeight="1">
      <c r="A715" s="558" t="s">
        <v>85</v>
      </c>
      <c r="B715" s="553"/>
      <c r="C715" s="135">
        <v>140.995374</v>
      </c>
      <c r="D715" s="130">
        <v>3.3727721936255796E-3</v>
      </c>
      <c r="E715" s="136">
        <v>1718.5185139999994</v>
      </c>
      <c r="F715" s="130">
        <v>4.1108947718029025E-2</v>
      </c>
      <c r="G715" s="136">
        <v>14562.293843999976</v>
      </c>
      <c r="H715" s="130">
        <v>0.34834688797980051</v>
      </c>
      <c r="I715" s="136">
        <v>25382.193814999893</v>
      </c>
      <c r="J715" s="130">
        <v>0.60717139210855808</v>
      </c>
      <c r="K715" s="136">
        <v>41804.001546999316</v>
      </c>
      <c r="L715" s="323">
        <v>0.98078502293297409</v>
      </c>
      <c r="M715" s="47"/>
    </row>
    <row r="716" spans="1:13">
      <c r="A716" s="559" t="s">
        <v>0</v>
      </c>
      <c r="B716" s="560"/>
      <c r="C716" s="324">
        <v>153.61043419999996</v>
      </c>
      <c r="D716" s="325">
        <v>3.603932821124999E-3</v>
      </c>
      <c r="E716" s="326">
        <v>1760.8575103000012</v>
      </c>
      <c r="F716" s="325">
        <v>4.1312377038347226E-2</v>
      </c>
      <c r="G716" s="326">
        <v>14881.482365300011</v>
      </c>
      <c r="H716" s="325">
        <v>0.34914205537280879</v>
      </c>
      <c r="I716" s="326">
        <v>25827.051234399929</v>
      </c>
      <c r="J716" s="325">
        <v>0.60594163476774321</v>
      </c>
      <c r="K716" s="326">
        <v>42623.001544198909</v>
      </c>
      <c r="L716" s="327">
        <v>1</v>
      </c>
      <c r="M716" s="47"/>
    </row>
    <row r="719" spans="1:13" ht="15.75" thickBot="1"/>
    <row r="720" spans="1:13" ht="15" customHeight="1">
      <c r="A720" s="526" t="s">
        <v>8</v>
      </c>
      <c r="B720" s="527"/>
      <c r="C720" s="648" t="s">
        <v>138</v>
      </c>
      <c r="D720" s="649"/>
      <c r="E720" s="649"/>
      <c r="F720" s="649"/>
      <c r="G720" s="649"/>
      <c r="H720" s="649"/>
      <c r="I720" s="649"/>
      <c r="J720" s="649"/>
      <c r="K720" s="649"/>
      <c r="L720" s="650"/>
      <c r="M720" s="47"/>
    </row>
    <row r="721" spans="1:57">
      <c r="A721" s="528"/>
      <c r="B721" s="529"/>
      <c r="C721" s="581" t="s">
        <v>108</v>
      </c>
      <c r="D721" s="537"/>
      <c r="E721" s="574" t="s">
        <v>109</v>
      </c>
      <c r="F721" s="537"/>
      <c r="G721" s="574" t="s">
        <v>110</v>
      </c>
      <c r="H721" s="537"/>
      <c r="I721" s="574" t="s">
        <v>111</v>
      </c>
      <c r="J721" s="537"/>
      <c r="K721" s="575" t="s">
        <v>0</v>
      </c>
      <c r="L721" s="647"/>
      <c r="M721" s="47"/>
    </row>
    <row r="722" spans="1:57" ht="15.75" thickBot="1">
      <c r="A722" s="530"/>
      <c r="B722" s="531"/>
      <c r="C722" s="311" t="s">
        <v>6</v>
      </c>
      <c r="D722" s="312" t="s">
        <v>7</v>
      </c>
      <c r="E722" s="312" t="s">
        <v>6</v>
      </c>
      <c r="F722" s="312" t="s">
        <v>7</v>
      </c>
      <c r="G722" s="312" t="s">
        <v>6</v>
      </c>
      <c r="H722" s="312" t="s">
        <v>7</v>
      </c>
      <c r="I722" s="312" t="s">
        <v>6</v>
      </c>
      <c r="J722" s="312" t="s">
        <v>7</v>
      </c>
      <c r="K722" s="312" t="s">
        <v>6</v>
      </c>
      <c r="L722" s="330" t="s">
        <v>41</v>
      </c>
      <c r="M722" s="47"/>
    </row>
    <row r="723" spans="1:57" ht="15" customHeight="1">
      <c r="A723" s="577" t="s">
        <v>83</v>
      </c>
      <c r="B723" s="555"/>
      <c r="C723" s="132">
        <v>111.83802500000002</v>
      </c>
      <c r="D723" s="131">
        <v>2.623889002374152E-3</v>
      </c>
      <c r="E723" s="133">
        <v>1308.6200623000004</v>
      </c>
      <c r="F723" s="131">
        <v>3.0702203385254243E-2</v>
      </c>
      <c r="G723" s="133">
        <v>17133.502555500028</v>
      </c>
      <c r="H723" s="131">
        <v>0.40197785080276538</v>
      </c>
      <c r="I723" s="133">
        <v>24069.040901399901</v>
      </c>
      <c r="J723" s="131">
        <v>0.56469605680963009</v>
      </c>
      <c r="K723" s="133">
        <v>42623.001544198909</v>
      </c>
      <c r="L723" s="322">
        <v>1</v>
      </c>
      <c r="M723" s="47"/>
    </row>
    <row r="724" spans="1:57" ht="23.25" customHeight="1">
      <c r="A724" s="558" t="s">
        <v>84</v>
      </c>
      <c r="B724" s="553"/>
      <c r="C724" s="135">
        <v>6.9</v>
      </c>
      <c r="D724" s="130">
        <v>8.4249084537115319E-3</v>
      </c>
      <c r="E724" s="136">
        <v>40.073284300000005</v>
      </c>
      <c r="F724" s="130">
        <v>4.8929529227109511E-2</v>
      </c>
      <c r="G724" s="136">
        <v>330.74320649999953</v>
      </c>
      <c r="H724" s="130">
        <v>0.40383786035500063</v>
      </c>
      <c r="I724" s="136">
        <v>441.28350639999945</v>
      </c>
      <c r="J724" s="130">
        <v>0.53880770196417715</v>
      </c>
      <c r="K724" s="136">
        <v>818.99999719999994</v>
      </c>
      <c r="L724" s="323">
        <v>1.9214977067035482E-2</v>
      </c>
      <c r="M724" s="47"/>
    </row>
    <row r="725" spans="1:57" ht="15" customHeight="1">
      <c r="A725" s="558" t="s">
        <v>85</v>
      </c>
      <c r="B725" s="553"/>
      <c r="C725" s="135">
        <v>104.93802500000001</v>
      </c>
      <c r="D725" s="130">
        <v>2.5102387598474394E-3</v>
      </c>
      <c r="E725" s="136">
        <v>1268.5467779999997</v>
      </c>
      <c r="F725" s="130">
        <v>3.034510408229223E-2</v>
      </c>
      <c r="G725" s="136">
        <v>16802.759348999996</v>
      </c>
      <c r="H725" s="130">
        <v>0.40194141056350852</v>
      </c>
      <c r="I725" s="136">
        <v>23627.75739499987</v>
      </c>
      <c r="J725" s="130">
        <v>0.56520324659436494</v>
      </c>
      <c r="K725" s="136">
        <v>41804.001546999316</v>
      </c>
      <c r="L725" s="323">
        <v>0.98078502293297409</v>
      </c>
      <c r="M725" s="47"/>
    </row>
    <row r="726" spans="1:57">
      <c r="A726" s="559" t="s">
        <v>0</v>
      </c>
      <c r="B726" s="560"/>
      <c r="C726" s="324">
        <v>111.83802500000002</v>
      </c>
      <c r="D726" s="325">
        <v>2.623889002374152E-3</v>
      </c>
      <c r="E726" s="326">
        <v>1308.6200623000004</v>
      </c>
      <c r="F726" s="325">
        <v>3.0702203385254243E-2</v>
      </c>
      <c r="G726" s="326">
        <v>17133.502555500028</v>
      </c>
      <c r="H726" s="325">
        <v>0.40197785080276538</v>
      </c>
      <c r="I726" s="326">
        <v>24069.040901399901</v>
      </c>
      <c r="J726" s="325">
        <v>0.56469605680963009</v>
      </c>
      <c r="K726" s="326">
        <v>42623.001544198909</v>
      </c>
      <c r="L726" s="327">
        <v>1</v>
      </c>
      <c r="M726" s="47"/>
    </row>
    <row r="729" spans="1:57" ht="15.75" thickBot="1"/>
    <row r="730" spans="1:57" ht="15" customHeight="1">
      <c r="A730" s="526" t="s">
        <v>8</v>
      </c>
      <c r="B730" s="527"/>
      <c r="C730" s="749" t="s">
        <v>139</v>
      </c>
      <c r="D730" s="750"/>
      <c r="E730" s="750"/>
      <c r="F730" s="750"/>
      <c r="G730" s="750"/>
      <c r="H730" s="750"/>
      <c r="I730" s="750"/>
      <c r="J730" s="750"/>
      <c r="K730" s="750"/>
      <c r="L730" s="750"/>
      <c r="M730" s="750"/>
      <c r="N730" s="750"/>
      <c r="O730" s="750"/>
      <c r="P730" s="750"/>
      <c r="Q730" s="750"/>
      <c r="R730" s="750"/>
      <c r="S730" s="750"/>
      <c r="T730" s="750"/>
      <c r="U730" s="750"/>
      <c r="V730" s="750"/>
      <c r="W730" s="750"/>
      <c r="X730" s="750"/>
      <c r="Y730" s="750"/>
      <c r="Z730" s="750"/>
      <c r="AA730" s="750"/>
      <c r="AB730" s="750"/>
      <c r="AC730" s="750"/>
      <c r="AD730" s="750"/>
      <c r="AE730" s="750"/>
      <c r="AF730" s="750"/>
      <c r="AG730" s="750"/>
      <c r="AH730" s="750"/>
      <c r="AI730" s="750"/>
      <c r="AJ730" s="750"/>
      <c r="AK730" s="750"/>
      <c r="AL730" s="750"/>
      <c r="AM730" s="750"/>
      <c r="AN730" s="750"/>
      <c r="AO730" s="750"/>
      <c r="AP730" s="750"/>
      <c r="AQ730" s="750"/>
      <c r="AR730" s="750"/>
      <c r="AS730" s="750"/>
      <c r="AT730" s="750"/>
      <c r="AU730" s="750"/>
      <c r="AV730" s="750"/>
      <c r="AW730" s="750"/>
      <c r="AX730" s="750"/>
      <c r="AY730" s="750"/>
      <c r="AZ730" s="750"/>
      <c r="BA730" s="750"/>
      <c r="BB730" s="750"/>
      <c r="BC730" s="750"/>
      <c r="BD730" s="751"/>
      <c r="BE730" s="47"/>
    </row>
    <row r="731" spans="1:57" ht="75.75" customHeight="1">
      <c r="A731" s="528"/>
      <c r="B731" s="529"/>
      <c r="C731" s="752" t="s">
        <v>140</v>
      </c>
      <c r="D731" s="753"/>
      <c r="E731" s="754" t="s">
        <v>141</v>
      </c>
      <c r="F731" s="753"/>
      <c r="G731" s="754" t="s">
        <v>142</v>
      </c>
      <c r="H731" s="753"/>
      <c r="I731" s="754" t="s">
        <v>143</v>
      </c>
      <c r="J731" s="753"/>
      <c r="K731" s="754" t="s">
        <v>144</v>
      </c>
      <c r="L731" s="753"/>
      <c r="M731" s="754" t="s">
        <v>145</v>
      </c>
      <c r="N731" s="753"/>
      <c r="O731" s="754" t="s">
        <v>146</v>
      </c>
      <c r="P731" s="753"/>
      <c r="Q731" s="754" t="s">
        <v>147</v>
      </c>
      <c r="R731" s="753"/>
      <c r="S731" s="754" t="s">
        <v>148</v>
      </c>
      <c r="T731" s="753"/>
      <c r="U731" s="754" t="s">
        <v>149</v>
      </c>
      <c r="V731" s="753"/>
      <c r="W731" s="754" t="s">
        <v>150</v>
      </c>
      <c r="X731" s="753"/>
      <c r="Y731" s="754" t="s">
        <v>151</v>
      </c>
      <c r="Z731" s="753"/>
      <c r="AA731" s="754" t="s">
        <v>152</v>
      </c>
      <c r="AB731" s="753"/>
      <c r="AC731" s="754" t="s">
        <v>153</v>
      </c>
      <c r="AD731" s="753"/>
      <c r="AE731" s="754" t="s">
        <v>154</v>
      </c>
      <c r="AF731" s="753"/>
      <c r="AG731" s="754" t="s">
        <v>155</v>
      </c>
      <c r="AH731" s="753"/>
      <c r="AI731" s="754" t="s">
        <v>156</v>
      </c>
      <c r="AJ731" s="753"/>
      <c r="AK731" s="754" t="s">
        <v>157</v>
      </c>
      <c r="AL731" s="753"/>
      <c r="AM731" s="754" t="s">
        <v>158</v>
      </c>
      <c r="AN731" s="753"/>
      <c r="AO731" s="754" t="s">
        <v>159</v>
      </c>
      <c r="AP731" s="753"/>
      <c r="AQ731" s="754" t="s">
        <v>160</v>
      </c>
      <c r="AR731" s="753"/>
      <c r="AS731" s="754" t="s">
        <v>161</v>
      </c>
      <c r="AT731" s="753"/>
      <c r="AU731" s="754" t="s">
        <v>162</v>
      </c>
      <c r="AV731" s="753"/>
      <c r="AW731" s="754" t="s">
        <v>163</v>
      </c>
      <c r="AX731" s="753"/>
      <c r="AY731" s="754" t="s">
        <v>164</v>
      </c>
      <c r="AZ731" s="753"/>
      <c r="BA731" s="754" t="s">
        <v>165</v>
      </c>
      <c r="BB731" s="753"/>
      <c r="BC731" s="761" t="s">
        <v>0</v>
      </c>
      <c r="BD731" s="762"/>
      <c r="BE731" s="47"/>
    </row>
    <row r="732" spans="1:57" ht="24.75" customHeight="1" thickBot="1">
      <c r="A732" s="530"/>
      <c r="B732" s="531"/>
      <c r="C732" s="336" t="s">
        <v>6</v>
      </c>
      <c r="D732" s="337" t="s">
        <v>7</v>
      </c>
      <c r="E732" s="337" t="s">
        <v>6</v>
      </c>
      <c r="F732" s="337" t="s">
        <v>7</v>
      </c>
      <c r="G732" s="337" t="s">
        <v>6</v>
      </c>
      <c r="H732" s="337" t="s">
        <v>7</v>
      </c>
      <c r="I732" s="337" t="s">
        <v>6</v>
      </c>
      <c r="J732" s="337" t="s">
        <v>7</v>
      </c>
      <c r="K732" s="336" t="s">
        <v>6</v>
      </c>
      <c r="L732" s="337" t="s">
        <v>7</v>
      </c>
      <c r="M732" s="337" t="s">
        <v>6</v>
      </c>
      <c r="N732" s="337" t="s">
        <v>7</v>
      </c>
      <c r="O732" s="337" t="s">
        <v>6</v>
      </c>
      <c r="P732" s="337" t="s">
        <v>7</v>
      </c>
      <c r="Q732" s="337" t="s">
        <v>6</v>
      </c>
      <c r="R732" s="337" t="s">
        <v>7</v>
      </c>
      <c r="S732" s="336" t="s">
        <v>6</v>
      </c>
      <c r="T732" s="337" t="s">
        <v>7</v>
      </c>
      <c r="U732" s="337" t="s">
        <v>6</v>
      </c>
      <c r="V732" s="337" t="s">
        <v>7</v>
      </c>
      <c r="W732" s="337" t="s">
        <v>6</v>
      </c>
      <c r="X732" s="337" t="s">
        <v>7</v>
      </c>
      <c r="Y732" s="337" t="s">
        <v>6</v>
      </c>
      <c r="Z732" s="337" t="s">
        <v>7</v>
      </c>
      <c r="AA732" s="336" t="s">
        <v>6</v>
      </c>
      <c r="AB732" s="337" t="s">
        <v>7</v>
      </c>
      <c r="AC732" s="337" t="s">
        <v>6</v>
      </c>
      <c r="AD732" s="337" t="s">
        <v>7</v>
      </c>
      <c r="AE732" s="337" t="s">
        <v>6</v>
      </c>
      <c r="AF732" s="337" t="s">
        <v>7</v>
      </c>
      <c r="AG732" s="337" t="s">
        <v>6</v>
      </c>
      <c r="AH732" s="337" t="s">
        <v>7</v>
      </c>
      <c r="AI732" s="336" t="s">
        <v>6</v>
      </c>
      <c r="AJ732" s="337" t="s">
        <v>7</v>
      </c>
      <c r="AK732" s="337" t="s">
        <v>6</v>
      </c>
      <c r="AL732" s="337" t="s">
        <v>7</v>
      </c>
      <c r="AM732" s="337" t="s">
        <v>6</v>
      </c>
      <c r="AN732" s="337" t="s">
        <v>7</v>
      </c>
      <c r="AO732" s="337" t="s">
        <v>6</v>
      </c>
      <c r="AP732" s="337" t="s">
        <v>7</v>
      </c>
      <c r="AQ732" s="336" t="s">
        <v>6</v>
      </c>
      <c r="AR732" s="337" t="s">
        <v>7</v>
      </c>
      <c r="AS732" s="337" t="s">
        <v>6</v>
      </c>
      <c r="AT732" s="337" t="s">
        <v>7</v>
      </c>
      <c r="AU732" s="337" t="s">
        <v>6</v>
      </c>
      <c r="AV732" s="337" t="s">
        <v>7</v>
      </c>
      <c r="AW732" s="337" t="s">
        <v>6</v>
      </c>
      <c r="AX732" s="337" t="s">
        <v>7</v>
      </c>
      <c r="AY732" s="336" t="s">
        <v>6</v>
      </c>
      <c r="AZ732" s="337" t="s">
        <v>7</v>
      </c>
      <c r="BA732" s="337" t="s">
        <v>6</v>
      </c>
      <c r="BB732" s="337" t="s">
        <v>7</v>
      </c>
      <c r="BC732" s="337" t="s">
        <v>6</v>
      </c>
      <c r="BD732" s="338" t="s">
        <v>41</v>
      </c>
      <c r="BE732" s="47"/>
    </row>
    <row r="733" spans="1:57" ht="15" customHeight="1">
      <c r="A733" s="759" t="s">
        <v>83</v>
      </c>
      <c r="B733" s="760"/>
      <c r="C733" s="339">
        <v>425.49748099999999</v>
      </c>
      <c r="D733" s="340">
        <v>9.9828136354679423E-3</v>
      </c>
      <c r="E733" s="341">
        <v>1350.8460598999993</v>
      </c>
      <c r="F733" s="340">
        <v>3.1692889073032741E-2</v>
      </c>
      <c r="G733" s="341">
        <v>599.86053989999982</v>
      </c>
      <c r="H733" s="340">
        <v>1.4073634379736504E-2</v>
      </c>
      <c r="I733" s="341">
        <v>189.50992199999999</v>
      </c>
      <c r="J733" s="340">
        <v>4.4461890325458026E-3</v>
      </c>
      <c r="K733" s="341">
        <v>329.70666790000001</v>
      </c>
      <c r="L733" s="340">
        <v>7.7354164642324174E-3</v>
      </c>
      <c r="M733" s="341">
        <v>723.69051269999989</v>
      </c>
      <c r="N733" s="340">
        <v>1.6978872591822333E-2</v>
      </c>
      <c r="O733" s="341">
        <v>696.1552006999998</v>
      </c>
      <c r="P733" s="340">
        <v>1.6332852579096419E-2</v>
      </c>
      <c r="Q733" s="341">
        <v>1794.3749379999995</v>
      </c>
      <c r="R733" s="340">
        <v>4.2098746521623563E-2</v>
      </c>
      <c r="S733" s="341">
        <v>223.90435369999994</v>
      </c>
      <c r="T733" s="340">
        <v>5.2531343544123029E-3</v>
      </c>
      <c r="U733" s="341">
        <v>965.8714302000003</v>
      </c>
      <c r="V733" s="340">
        <v>2.266080274047377E-2</v>
      </c>
      <c r="W733" s="341">
        <v>922.54404520000014</v>
      </c>
      <c r="X733" s="340">
        <v>2.1644276840600885E-2</v>
      </c>
      <c r="Y733" s="341">
        <v>1470.0748327999997</v>
      </c>
      <c r="Z733" s="340">
        <v>3.4490176185165457E-2</v>
      </c>
      <c r="AA733" s="341">
        <v>518.96736200000009</v>
      </c>
      <c r="AB733" s="340">
        <v>1.2175758233775369E-2</v>
      </c>
      <c r="AC733" s="341">
        <v>470.42438139999996</v>
      </c>
      <c r="AD733" s="340">
        <v>1.1036866582757727E-2</v>
      </c>
      <c r="AE733" s="341">
        <v>553.67598579999992</v>
      </c>
      <c r="AF733" s="340">
        <v>1.2990074976907779E-2</v>
      </c>
      <c r="AG733" s="341">
        <v>3045.5262309</v>
      </c>
      <c r="AH733" s="340">
        <v>7.1452645767846046E-2</v>
      </c>
      <c r="AI733" s="341">
        <v>362.65196519999995</v>
      </c>
      <c r="AJ733" s="340">
        <v>8.5083629040986139E-3</v>
      </c>
      <c r="AK733" s="341">
        <v>2630.2350046999977</v>
      </c>
      <c r="AL733" s="340">
        <v>6.1709286286948009E-2</v>
      </c>
      <c r="AM733" s="341">
        <v>2306.2235227999981</v>
      </c>
      <c r="AN733" s="340">
        <v>5.4107487489085122E-2</v>
      </c>
      <c r="AO733" s="341">
        <v>13332.876086600018</v>
      </c>
      <c r="AP733" s="340">
        <v>0.31280941284189434</v>
      </c>
      <c r="AQ733" s="341">
        <v>1020.0842730000001</v>
      </c>
      <c r="AR733" s="340">
        <v>2.3932717923260287E-2</v>
      </c>
      <c r="AS733" s="341">
        <v>2572.0673169000006</v>
      </c>
      <c r="AT733" s="340">
        <v>6.0344584466507728E-2</v>
      </c>
      <c r="AU733" s="341">
        <v>1258.3130870999996</v>
      </c>
      <c r="AV733" s="340">
        <v>2.9521925756335176E-2</v>
      </c>
      <c r="AW733" s="341">
        <v>2432.5904719999994</v>
      </c>
      <c r="AX733" s="340">
        <v>5.7072246999720758E-2</v>
      </c>
      <c r="AY733" s="341">
        <v>1146.2186808999995</v>
      </c>
      <c r="AZ733" s="340">
        <v>2.6892021663734816E-2</v>
      </c>
      <c r="BA733" s="341">
        <v>1281.1111908999994</v>
      </c>
      <c r="BB733" s="340">
        <v>3.0056803708943904E-2</v>
      </c>
      <c r="BC733" s="341">
        <v>42623.001544198909</v>
      </c>
      <c r="BD733" s="342">
        <v>1</v>
      </c>
      <c r="BE733" s="47"/>
    </row>
    <row r="734" spans="1:57" ht="22.5" customHeight="1">
      <c r="A734" s="757" t="s">
        <v>84</v>
      </c>
      <c r="B734" s="758"/>
      <c r="C734" s="343">
        <v>3.45</v>
      </c>
      <c r="D734" s="344">
        <v>4.212454226855766E-3</v>
      </c>
      <c r="E734" s="345">
        <v>25.119250900000001</v>
      </c>
      <c r="F734" s="344">
        <v>3.06706361243929E-2</v>
      </c>
      <c r="G734" s="345">
        <v>25.193163899999998</v>
      </c>
      <c r="H734" s="344">
        <v>3.0760883987949298E-2</v>
      </c>
      <c r="I734" s="345">
        <v>0</v>
      </c>
      <c r="J734" s="344">
        <v>0</v>
      </c>
      <c r="K734" s="345">
        <v>11.393163900000001</v>
      </c>
      <c r="L734" s="344">
        <v>1.3911067080526238E-2</v>
      </c>
      <c r="M734" s="345">
        <v>12.5781037</v>
      </c>
      <c r="N734" s="344">
        <v>1.5357880028085549E-2</v>
      </c>
      <c r="O734" s="345">
        <v>9.1281037000000005</v>
      </c>
      <c r="P734" s="344">
        <v>1.1145425801229784E-2</v>
      </c>
      <c r="Q734" s="345">
        <v>21.475301000000002</v>
      </c>
      <c r="R734" s="344">
        <v>2.6221368832014452E-2</v>
      </c>
      <c r="S734" s="345">
        <v>9.1281037000000005</v>
      </c>
      <c r="T734" s="344">
        <v>1.1145425801229784E-2</v>
      </c>
      <c r="U734" s="345">
        <v>19.515060199999997</v>
      </c>
      <c r="V734" s="344">
        <v>2.3827912413575278E-2</v>
      </c>
      <c r="W734" s="345">
        <v>12.615060199999999</v>
      </c>
      <c r="X734" s="344">
        <v>1.5403003959863748E-2</v>
      </c>
      <c r="Y734" s="345">
        <v>22.786327800000002</v>
      </c>
      <c r="Z734" s="344">
        <v>2.7822134161052475E-2</v>
      </c>
      <c r="AA734" s="345">
        <v>10.350000000000001</v>
      </c>
      <c r="AB734" s="344">
        <v>1.26373626805673E-2</v>
      </c>
      <c r="AC734" s="345">
        <v>5.8944444000000003</v>
      </c>
      <c r="AD734" s="344">
        <v>7.1971238341293617E-3</v>
      </c>
      <c r="AE734" s="345">
        <v>13.874564800000002</v>
      </c>
      <c r="AF734" s="344">
        <v>1.6940860619578037E-2</v>
      </c>
      <c r="AG734" s="345">
        <v>63.770638900000016</v>
      </c>
      <c r="AH734" s="344">
        <v>7.7864028227129789E-2</v>
      </c>
      <c r="AI734" s="345">
        <v>2.2650602000000002</v>
      </c>
      <c r="AJ734" s="344">
        <v>2.7656412792964541E-3</v>
      </c>
      <c r="AK734" s="345">
        <v>22.928103699999998</v>
      </c>
      <c r="AL734" s="344">
        <v>2.7995242708652845E-2</v>
      </c>
      <c r="AM734" s="345">
        <v>29.760240799999998</v>
      </c>
      <c r="AN734" s="344">
        <v>3.6337290478320405E-2</v>
      </c>
      <c r="AO734" s="345">
        <v>289.65477759999959</v>
      </c>
      <c r="AP734" s="344">
        <v>0.35366883832756085</v>
      </c>
      <c r="AQ734" s="345">
        <v>17.25</v>
      </c>
      <c r="AR734" s="344">
        <v>2.1062271134278828E-2</v>
      </c>
      <c r="AS734" s="345">
        <v>77.624587900000023</v>
      </c>
      <c r="AT734" s="344">
        <v>9.4779716929649871E-2</v>
      </c>
      <c r="AU734" s="345">
        <v>24.0082241</v>
      </c>
      <c r="AV734" s="344">
        <v>2.9314071040389987E-2</v>
      </c>
      <c r="AW734" s="345">
        <v>31.951388000000001</v>
      </c>
      <c r="AX734" s="344">
        <v>3.9012683894060457E-2</v>
      </c>
      <c r="AY734" s="345">
        <v>28.643163899999998</v>
      </c>
      <c r="AZ734" s="344">
        <v>3.4973338214805062E-2</v>
      </c>
      <c r="BA734" s="345">
        <v>28.643163899999998</v>
      </c>
      <c r="BB734" s="344">
        <v>3.4973338214805062E-2</v>
      </c>
      <c r="BC734" s="345">
        <v>818.99999719999994</v>
      </c>
      <c r="BD734" s="346">
        <f>+BC734/$BC$733</f>
        <v>1.9214977067035482E-2</v>
      </c>
      <c r="BE734" s="47"/>
    </row>
    <row r="735" spans="1:57" ht="15" customHeight="1">
      <c r="A735" s="757" t="s">
        <v>85</v>
      </c>
      <c r="B735" s="758"/>
      <c r="C735" s="343">
        <v>422.047481</v>
      </c>
      <c r="D735" s="344">
        <v>1.0095863204040441E-2</v>
      </c>
      <c r="E735" s="345">
        <v>1325.7268089999993</v>
      </c>
      <c r="F735" s="344">
        <v>3.1712916465891763E-2</v>
      </c>
      <c r="G735" s="345">
        <v>574.66737599999988</v>
      </c>
      <c r="H735" s="344">
        <v>1.3746707366133695E-2</v>
      </c>
      <c r="I735" s="345">
        <v>189.50992199999999</v>
      </c>
      <c r="J735" s="344">
        <v>4.533296215362019E-3</v>
      </c>
      <c r="K735" s="345">
        <v>318.31350399999997</v>
      </c>
      <c r="L735" s="344">
        <v>7.6144266630104084E-3</v>
      </c>
      <c r="M735" s="345">
        <v>711.11240899999984</v>
      </c>
      <c r="N735" s="344">
        <v>1.7010630147463558E-2</v>
      </c>
      <c r="O735" s="345">
        <v>687.0270969999998</v>
      </c>
      <c r="P735" s="344">
        <v>1.6434481666248873E-2</v>
      </c>
      <c r="Q735" s="345">
        <v>1772.8996369999986</v>
      </c>
      <c r="R735" s="344">
        <v>4.2409806989571718E-2</v>
      </c>
      <c r="S735" s="345">
        <v>214.77624999999998</v>
      </c>
      <c r="T735" s="344">
        <v>5.1376959633524979E-3</v>
      </c>
      <c r="U735" s="345">
        <v>946.35637000000008</v>
      </c>
      <c r="V735" s="344">
        <v>2.2637937397835768E-2</v>
      </c>
      <c r="W735" s="345">
        <v>909.92898500000001</v>
      </c>
      <c r="X735" s="344">
        <v>2.1766552275551587E-2</v>
      </c>
      <c r="Y735" s="345">
        <v>1447.2885049999995</v>
      </c>
      <c r="Z735" s="344">
        <v>3.4620812636150272E-2</v>
      </c>
      <c r="AA735" s="345">
        <v>508.61736200000001</v>
      </c>
      <c r="AB735" s="344">
        <v>1.2166714744476621E-2</v>
      </c>
      <c r="AC735" s="345">
        <v>464.52993699999996</v>
      </c>
      <c r="AD735" s="344">
        <v>1.111209261816095E-2</v>
      </c>
      <c r="AE735" s="345">
        <v>539.80142099999989</v>
      </c>
      <c r="AF735" s="344">
        <v>1.2912673452877785E-2</v>
      </c>
      <c r="AG735" s="345">
        <v>2981.7555919999991</v>
      </c>
      <c r="AH735" s="344">
        <v>7.1327037643697272E-2</v>
      </c>
      <c r="AI735" s="345">
        <v>360.38690499999996</v>
      </c>
      <c r="AJ735" s="344">
        <v>8.6208710090785196E-3</v>
      </c>
      <c r="AK735" s="345">
        <v>2607.3069009999977</v>
      </c>
      <c r="AL735" s="344">
        <v>6.2369792472346461E-2</v>
      </c>
      <c r="AM735" s="345">
        <v>2276.4632819999983</v>
      </c>
      <c r="AN735" s="344">
        <v>5.4455630986440878E-2</v>
      </c>
      <c r="AO735" s="345">
        <v>13043.221308999988</v>
      </c>
      <c r="AP735" s="344">
        <v>0.31200891843657075</v>
      </c>
      <c r="AQ735" s="345">
        <v>1002.8342729999998</v>
      </c>
      <c r="AR735" s="344">
        <v>2.3988954068727978E-2</v>
      </c>
      <c r="AS735" s="345">
        <v>2494.4427289999985</v>
      </c>
      <c r="AT735" s="344">
        <v>5.9669951121677951E-2</v>
      </c>
      <c r="AU735" s="345">
        <v>1234.3048629999998</v>
      </c>
      <c r="AV735" s="344">
        <v>2.9525997926593179E-2</v>
      </c>
      <c r="AW735" s="345">
        <v>2400.6390839999999</v>
      </c>
      <c r="AX735" s="344">
        <v>5.7426059591472706E-2</v>
      </c>
      <c r="AY735" s="345">
        <v>1117.5755169999993</v>
      </c>
      <c r="AZ735" s="344">
        <v>2.6733697149626545E-2</v>
      </c>
      <c r="BA735" s="345">
        <v>1252.4680269999992</v>
      </c>
      <c r="BB735" s="344">
        <v>2.9960481787655594E-2</v>
      </c>
      <c r="BC735" s="345">
        <v>41804.001546999316</v>
      </c>
      <c r="BD735" s="346">
        <f>+BC735/$BC$733</f>
        <v>0.98078502293297409</v>
      </c>
      <c r="BE735" s="47"/>
    </row>
    <row r="736" spans="1:57">
      <c r="A736" s="755" t="s">
        <v>0</v>
      </c>
      <c r="B736" s="756"/>
      <c r="C736" s="347">
        <v>425.49748099999999</v>
      </c>
      <c r="D736" s="348">
        <v>9.9828136354679423E-3</v>
      </c>
      <c r="E736" s="349">
        <v>1350.8460598999993</v>
      </c>
      <c r="F736" s="348">
        <v>3.1692889073032741E-2</v>
      </c>
      <c r="G736" s="349">
        <v>599.86053989999982</v>
      </c>
      <c r="H736" s="348">
        <v>1.4073634379736504E-2</v>
      </c>
      <c r="I736" s="349">
        <v>189.50992199999999</v>
      </c>
      <c r="J736" s="348">
        <v>4.4461890325458026E-3</v>
      </c>
      <c r="K736" s="349">
        <v>329.70666790000001</v>
      </c>
      <c r="L736" s="348">
        <v>7.7354164642324174E-3</v>
      </c>
      <c r="M736" s="349">
        <v>723.69051269999989</v>
      </c>
      <c r="N736" s="348">
        <v>1.6978872591822333E-2</v>
      </c>
      <c r="O736" s="349">
        <v>696.1552006999998</v>
      </c>
      <c r="P736" s="348">
        <v>1.6332852579096419E-2</v>
      </c>
      <c r="Q736" s="349">
        <v>1794.3749379999995</v>
      </c>
      <c r="R736" s="348">
        <v>4.2098746521623563E-2</v>
      </c>
      <c r="S736" s="349">
        <v>223.90435369999994</v>
      </c>
      <c r="T736" s="348">
        <v>5.2531343544123029E-3</v>
      </c>
      <c r="U736" s="349">
        <v>965.8714302000003</v>
      </c>
      <c r="V736" s="348">
        <v>2.266080274047377E-2</v>
      </c>
      <c r="W736" s="349">
        <v>922.54404520000014</v>
      </c>
      <c r="X736" s="348">
        <v>2.1644276840600885E-2</v>
      </c>
      <c r="Y736" s="349">
        <v>1470.0748327999997</v>
      </c>
      <c r="Z736" s="348">
        <v>3.4490176185165457E-2</v>
      </c>
      <c r="AA736" s="349">
        <v>518.96736200000009</v>
      </c>
      <c r="AB736" s="348">
        <v>1.2175758233775369E-2</v>
      </c>
      <c r="AC736" s="349">
        <v>470.42438139999996</v>
      </c>
      <c r="AD736" s="348">
        <v>1.1036866582757727E-2</v>
      </c>
      <c r="AE736" s="349">
        <v>553.67598579999992</v>
      </c>
      <c r="AF736" s="348">
        <v>1.2990074976907779E-2</v>
      </c>
      <c r="AG736" s="349">
        <v>3045.5262309</v>
      </c>
      <c r="AH736" s="348">
        <v>7.1452645767846046E-2</v>
      </c>
      <c r="AI736" s="349">
        <v>362.65196519999995</v>
      </c>
      <c r="AJ736" s="348">
        <v>8.5083629040986139E-3</v>
      </c>
      <c r="AK736" s="349">
        <v>2630.2350046999977</v>
      </c>
      <c r="AL736" s="348">
        <v>6.1709286286948009E-2</v>
      </c>
      <c r="AM736" s="349">
        <v>2306.2235227999981</v>
      </c>
      <c r="AN736" s="348">
        <v>5.4107487489085122E-2</v>
      </c>
      <c r="AO736" s="349">
        <v>13332.876086600018</v>
      </c>
      <c r="AP736" s="348">
        <v>0.31280941284189434</v>
      </c>
      <c r="AQ736" s="349">
        <v>1020.0842730000001</v>
      </c>
      <c r="AR736" s="348">
        <v>2.3932717923260287E-2</v>
      </c>
      <c r="AS736" s="349">
        <v>2572.0673169000006</v>
      </c>
      <c r="AT736" s="348">
        <v>6.0344584466507728E-2</v>
      </c>
      <c r="AU736" s="349">
        <v>1258.3130870999996</v>
      </c>
      <c r="AV736" s="348">
        <v>2.9521925756335176E-2</v>
      </c>
      <c r="AW736" s="349">
        <v>2432.5904719999994</v>
      </c>
      <c r="AX736" s="348">
        <v>5.7072246999720758E-2</v>
      </c>
      <c r="AY736" s="349">
        <v>1146.2186808999995</v>
      </c>
      <c r="AZ736" s="348">
        <v>2.6892021663734816E-2</v>
      </c>
      <c r="BA736" s="349">
        <v>1281.1111908999994</v>
      </c>
      <c r="BB736" s="348">
        <v>3.0056803708943904E-2</v>
      </c>
      <c r="BC736" s="349">
        <v>42623.001544198909</v>
      </c>
      <c r="BD736" s="350">
        <v>1</v>
      </c>
      <c r="BE736" s="47"/>
    </row>
    <row r="739" spans="1:57" ht="15.75" thickBot="1"/>
    <row r="740" spans="1:57" ht="15" customHeight="1">
      <c r="A740" s="526" t="s">
        <v>8</v>
      </c>
      <c r="B740" s="527"/>
      <c r="C740" s="749" t="s">
        <v>166</v>
      </c>
      <c r="D740" s="750"/>
      <c r="E740" s="750"/>
      <c r="F740" s="750"/>
      <c r="G740" s="750"/>
      <c r="H740" s="750"/>
      <c r="I740" s="750"/>
      <c r="J740" s="750"/>
      <c r="K740" s="750"/>
      <c r="L740" s="750"/>
      <c r="M740" s="750"/>
      <c r="N740" s="750"/>
      <c r="O740" s="750"/>
      <c r="P740" s="750"/>
      <c r="Q740" s="750"/>
      <c r="R740" s="750"/>
      <c r="S740" s="750"/>
      <c r="T740" s="750"/>
      <c r="U740" s="750"/>
      <c r="V740" s="750"/>
      <c r="W740" s="750"/>
      <c r="X740" s="750"/>
      <c r="Y740" s="750"/>
      <c r="Z740" s="750"/>
      <c r="AA740" s="750"/>
      <c r="AB740" s="750"/>
      <c r="AC740" s="750"/>
      <c r="AD740" s="750"/>
      <c r="AE740" s="750"/>
      <c r="AF740" s="750"/>
      <c r="AG740" s="750"/>
      <c r="AH740" s="750"/>
      <c r="AI740" s="750"/>
      <c r="AJ740" s="750"/>
      <c r="AK740" s="750"/>
      <c r="AL740" s="750"/>
      <c r="AM740" s="750"/>
      <c r="AN740" s="750"/>
      <c r="AO740" s="750"/>
      <c r="AP740" s="750"/>
      <c r="AQ740" s="750"/>
      <c r="AR740" s="750"/>
      <c r="AS740" s="750"/>
      <c r="AT740" s="750"/>
      <c r="AU740" s="750"/>
      <c r="AV740" s="750"/>
      <c r="AW740" s="750"/>
      <c r="AX740" s="750"/>
      <c r="AY740" s="750"/>
      <c r="AZ740" s="750"/>
      <c r="BA740" s="750"/>
      <c r="BB740" s="750"/>
      <c r="BC740" s="750"/>
      <c r="BD740" s="751"/>
      <c r="BE740" s="47"/>
    </row>
    <row r="741" spans="1:57" ht="52.5" customHeight="1">
      <c r="A741" s="528"/>
      <c r="B741" s="529"/>
      <c r="C741" s="752" t="s">
        <v>140</v>
      </c>
      <c r="D741" s="753"/>
      <c r="E741" s="754" t="s">
        <v>141</v>
      </c>
      <c r="F741" s="753"/>
      <c r="G741" s="754" t="s">
        <v>142</v>
      </c>
      <c r="H741" s="753"/>
      <c r="I741" s="754" t="s">
        <v>143</v>
      </c>
      <c r="J741" s="753"/>
      <c r="K741" s="754" t="s">
        <v>144</v>
      </c>
      <c r="L741" s="753"/>
      <c r="M741" s="754" t="s">
        <v>145</v>
      </c>
      <c r="N741" s="753"/>
      <c r="O741" s="754" t="s">
        <v>146</v>
      </c>
      <c r="P741" s="753"/>
      <c r="Q741" s="754" t="s">
        <v>147</v>
      </c>
      <c r="R741" s="753"/>
      <c r="S741" s="754" t="s">
        <v>148</v>
      </c>
      <c r="T741" s="753"/>
      <c r="U741" s="754" t="s">
        <v>149</v>
      </c>
      <c r="V741" s="753"/>
      <c r="W741" s="754" t="s">
        <v>150</v>
      </c>
      <c r="X741" s="753"/>
      <c r="Y741" s="754" t="s">
        <v>151</v>
      </c>
      <c r="Z741" s="753"/>
      <c r="AA741" s="754" t="s">
        <v>152</v>
      </c>
      <c r="AB741" s="753"/>
      <c r="AC741" s="754" t="s">
        <v>153</v>
      </c>
      <c r="AD741" s="753"/>
      <c r="AE741" s="754" t="s">
        <v>154</v>
      </c>
      <c r="AF741" s="753"/>
      <c r="AG741" s="754" t="s">
        <v>155</v>
      </c>
      <c r="AH741" s="753"/>
      <c r="AI741" s="754" t="s">
        <v>156</v>
      </c>
      <c r="AJ741" s="753"/>
      <c r="AK741" s="754" t="s">
        <v>157</v>
      </c>
      <c r="AL741" s="753"/>
      <c r="AM741" s="754" t="s">
        <v>158</v>
      </c>
      <c r="AN741" s="753"/>
      <c r="AO741" s="754" t="s">
        <v>159</v>
      </c>
      <c r="AP741" s="753"/>
      <c r="AQ741" s="754" t="s">
        <v>160</v>
      </c>
      <c r="AR741" s="753"/>
      <c r="AS741" s="754" t="s">
        <v>161</v>
      </c>
      <c r="AT741" s="753"/>
      <c r="AU741" s="754" t="s">
        <v>162</v>
      </c>
      <c r="AV741" s="753"/>
      <c r="AW741" s="754" t="s">
        <v>163</v>
      </c>
      <c r="AX741" s="753"/>
      <c r="AY741" s="754" t="s">
        <v>164</v>
      </c>
      <c r="AZ741" s="753"/>
      <c r="BA741" s="754" t="s">
        <v>165</v>
      </c>
      <c r="BB741" s="753"/>
      <c r="BC741" s="761" t="s">
        <v>0</v>
      </c>
      <c r="BD741" s="762"/>
      <c r="BE741" s="47"/>
    </row>
    <row r="742" spans="1:57" ht="15.75" customHeight="1" thickBot="1">
      <c r="A742" s="530"/>
      <c r="B742" s="531"/>
      <c r="C742" s="336" t="s">
        <v>6</v>
      </c>
      <c r="D742" s="337" t="s">
        <v>7</v>
      </c>
      <c r="E742" s="337" t="s">
        <v>6</v>
      </c>
      <c r="F742" s="337" t="s">
        <v>7</v>
      </c>
      <c r="G742" s="337" t="s">
        <v>6</v>
      </c>
      <c r="H742" s="337" t="s">
        <v>7</v>
      </c>
      <c r="I742" s="337" t="s">
        <v>6</v>
      </c>
      <c r="J742" s="337" t="s">
        <v>7</v>
      </c>
      <c r="K742" s="336" t="s">
        <v>6</v>
      </c>
      <c r="L742" s="337" t="s">
        <v>7</v>
      </c>
      <c r="M742" s="337" t="s">
        <v>6</v>
      </c>
      <c r="N742" s="337" t="s">
        <v>7</v>
      </c>
      <c r="O742" s="337" t="s">
        <v>6</v>
      </c>
      <c r="P742" s="337" t="s">
        <v>7</v>
      </c>
      <c r="Q742" s="337" t="s">
        <v>6</v>
      </c>
      <c r="R742" s="337" t="s">
        <v>7</v>
      </c>
      <c r="S742" s="336" t="s">
        <v>6</v>
      </c>
      <c r="T742" s="337" t="s">
        <v>7</v>
      </c>
      <c r="U742" s="337" t="s">
        <v>6</v>
      </c>
      <c r="V742" s="337" t="s">
        <v>7</v>
      </c>
      <c r="W742" s="337" t="s">
        <v>6</v>
      </c>
      <c r="X742" s="337" t="s">
        <v>7</v>
      </c>
      <c r="Y742" s="337" t="s">
        <v>6</v>
      </c>
      <c r="Z742" s="337" t="s">
        <v>7</v>
      </c>
      <c r="AA742" s="336" t="s">
        <v>6</v>
      </c>
      <c r="AB742" s="337" t="s">
        <v>7</v>
      </c>
      <c r="AC742" s="337" t="s">
        <v>6</v>
      </c>
      <c r="AD742" s="337" t="s">
        <v>7</v>
      </c>
      <c r="AE742" s="337" t="s">
        <v>6</v>
      </c>
      <c r="AF742" s="337" t="s">
        <v>7</v>
      </c>
      <c r="AG742" s="337" t="s">
        <v>6</v>
      </c>
      <c r="AH742" s="337" t="s">
        <v>7</v>
      </c>
      <c r="AI742" s="336" t="s">
        <v>6</v>
      </c>
      <c r="AJ742" s="337" t="s">
        <v>7</v>
      </c>
      <c r="AK742" s="337" t="s">
        <v>6</v>
      </c>
      <c r="AL742" s="337" t="s">
        <v>7</v>
      </c>
      <c r="AM742" s="337" t="s">
        <v>6</v>
      </c>
      <c r="AN742" s="337" t="s">
        <v>7</v>
      </c>
      <c r="AO742" s="337" t="s">
        <v>6</v>
      </c>
      <c r="AP742" s="337" t="s">
        <v>7</v>
      </c>
      <c r="AQ742" s="336" t="s">
        <v>6</v>
      </c>
      <c r="AR742" s="337" t="s">
        <v>7</v>
      </c>
      <c r="AS742" s="337" t="s">
        <v>6</v>
      </c>
      <c r="AT742" s="337" t="s">
        <v>7</v>
      </c>
      <c r="AU742" s="337" t="s">
        <v>6</v>
      </c>
      <c r="AV742" s="337" t="s">
        <v>7</v>
      </c>
      <c r="AW742" s="337" t="s">
        <v>6</v>
      </c>
      <c r="AX742" s="337" t="s">
        <v>7</v>
      </c>
      <c r="AY742" s="336" t="s">
        <v>6</v>
      </c>
      <c r="AZ742" s="337" t="s">
        <v>7</v>
      </c>
      <c r="BA742" s="337" t="s">
        <v>6</v>
      </c>
      <c r="BB742" s="337" t="s">
        <v>7</v>
      </c>
      <c r="BC742" s="337" t="s">
        <v>6</v>
      </c>
      <c r="BD742" s="338" t="s">
        <v>41</v>
      </c>
      <c r="BE742" s="47"/>
    </row>
    <row r="743" spans="1:57" ht="15" customHeight="1">
      <c r="A743" s="759" t="s">
        <v>83</v>
      </c>
      <c r="B743" s="760"/>
      <c r="C743" s="339">
        <v>580.24319889999992</v>
      </c>
      <c r="D743" s="340">
        <v>1.3613381927087029E-2</v>
      </c>
      <c r="E743" s="341">
        <v>847.01425639999957</v>
      </c>
      <c r="F743" s="340">
        <v>1.9872233904542562E-2</v>
      </c>
      <c r="G743" s="341">
        <v>1444.1334696999991</v>
      </c>
      <c r="H743" s="340">
        <v>3.3881552621358009E-2</v>
      </c>
      <c r="I743" s="341">
        <v>5872.8767382999858</v>
      </c>
      <c r="J743" s="340">
        <v>0.13778655949909979</v>
      </c>
      <c r="K743" s="341">
        <v>754.7070974999998</v>
      </c>
      <c r="L743" s="340">
        <v>1.7706568523040048E-2</v>
      </c>
      <c r="M743" s="341">
        <v>330.33213269999993</v>
      </c>
      <c r="N743" s="340">
        <v>7.7500908132303722E-3</v>
      </c>
      <c r="O743" s="341">
        <v>380.43670150000003</v>
      </c>
      <c r="P743" s="340">
        <v>8.9256196822623431E-3</v>
      </c>
      <c r="Q743" s="341">
        <v>524.06993299999999</v>
      </c>
      <c r="R743" s="340">
        <v>1.229547225707588E-2</v>
      </c>
      <c r="S743" s="341">
        <v>321.96308199999993</v>
      </c>
      <c r="T743" s="340">
        <v>7.5537402420177476E-3</v>
      </c>
      <c r="U743" s="341">
        <v>1190.8925322</v>
      </c>
      <c r="V743" s="340">
        <v>2.7940137696897679E-2</v>
      </c>
      <c r="W743" s="341">
        <v>944.13459460000001</v>
      </c>
      <c r="X743" s="340">
        <v>2.21508237429257E-2</v>
      </c>
      <c r="Y743" s="341">
        <v>359.97468999999995</v>
      </c>
      <c r="Z743" s="340">
        <v>8.4455499837738039E-3</v>
      </c>
      <c r="AA743" s="341">
        <v>960.37436820000028</v>
      </c>
      <c r="AB743" s="340">
        <v>2.2531833362418596E-2</v>
      </c>
      <c r="AC743" s="341">
        <v>388.60266319999999</v>
      </c>
      <c r="AD743" s="340">
        <v>9.1172054787607929E-3</v>
      </c>
      <c r="AE743" s="341">
        <v>253.78964019999998</v>
      </c>
      <c r="AF743" s="340">
        <v>5.9542883186400409E-3</v>
      </c>
      <c r="AG743" s="341">
        <v>195.48375619999999</v>
      </c>
      <c r="AH743" s="340">
        <v>4.5863442065967267E-3</v>
      </c>
      <c r="AI743" s="341">
        <v>317.57309399999997</v>
      </c>
      <c r="AJ743" s="340">
        <v>7.4507444922827688E-3</v>
      </c>
      <c r="AK743" s="341">
        <v>7260.514506099983</v>
      </c>
      <c r="AL743" s="340">
        <v>0.17034263761483395</v>
      </c>
      <c r="AM743" s="341">
        <v>4830.3737196999928</v>
      </c>
      <c r="AN743" s="340">
        <v>0.1133278639396389</v>
      </c>
      <c r="AO743" s="341">
        <v>857.11403570000016</v>
      </c>
      <c r="AP743" s="340">
        <v>2.010918998304697E-2</v>
      </c>
      <c r="AQ743" s="341">
        <v>1629.7523695999996</v>
      </c>
      <c r="AR743" s="340">
        <v>3.8236452397891078E-2</v>
      </c>
      <c r="AS743" s="341">
        <v>126.76219</v>
      </c>
      <c r="AT743" s="340">
        <v>2.9740324568308736E-3</v>
      </c>
      <c r="AU743" s="341">
        <v>880.7573729999998</v>
      </c>
      <c r="AV743" s="340">
        <v>2.0663898390325185E-2</v>
      </c>
      <c r="AW743" s="341">
        <v>9667.6113284999974</v>
      </c>
      <c r="AX743" s="340">
        <v>0.22681676508574702</v>
      </c>
      <c r="AY743" s="341">
        <v>854.2464768000001</v>
      </c>
      <c r="AZ743" s="340">
        <v>2.0041912719688911E-2</v>
      </c>
      <c r="BA743" s="341">
        <v>849.26759619999973</v>
      </c>
      <c r="BB743" s="340">
        <v>1.9925100660011755E-2</v>
      </c>
      <c r="BC743" s="341">
        <v>42623.001544198909</v>
      </c>
      <c r="BD743" s="342">
        <v>1</v>
      </c>
      <c r="BE743" s="47"/>
    </row>
    <row r="744" spans="1:57" ht="24" customHeight="1">
      <c r="A744" s="757" t="s">
        <v>84</v>
      </c>
      <c r="B744" s="758"/>
      <c r="C744" s="343">
        <v>18.2931639</v>
      </c>
      <c r="D744" s="344">
        <v>2.233597553423777E-2</v>
      </c>
      <c r="E744" s="345">
        <v>7.9801204000000006</v>
      </c>
      <c r="F744" s="344">
        <v>9.7437367854486742E-3</v>
      </c>
      <c r="G744" s="345">
        <v>22.928103699999998</v>
      </c>
      <c r="H744" s="344">
        <v>2.7995242708652845E-2</v>
      </c>
      <c r="I744" s="345">
        <v>85.100759300000021</v>
      </c>
      <c r="J744" s="344">
        <v>0.10390813136867251</v>
      </c>
      <c r="K744" s="345">
        <v>6.6630435000000006</v>
      </c>
      <c r="L744" s="344">
        <v>8.135584276898214E-3</v>
      </c>
      <c r="M744" s="345">
        <v>12.5781037</v>
      </c>
      <c r="N744" s="344">
        <v>1.5357880028085549E-2</v>
      </c>
      <c r="O744" s="345">
        <v>3.4130435000000001</v>
      </c>
      <c r="P744" s="344">
        <v>4.1673302950775643E-3</v>
      </c>
      <c r="Q744" s="345">
        <v>0</v>
      </c>
      <c r="R744" s="344">
        <v>0</v>
      </c>
      <c r="S744" s="345">
        <v>3.45</v>
      </c>
      <c r="T744" s="344">
        <v>4.212454226855766E-3</v>
      </c>
      <c r="U744" s="345">
        <v>28.554685200000002</v>
      </c>
      <c r="V744" s="344">
        <v>3.4865305613703129E-2</v>
      </c>
      <c r="W744" s="345">
        <v>20.595180599999999</v>
      </c>
      <c r="X744" s="344">
        <v>2.5146740745312424E-2</v>
      </c>
      <c r="Y744" s="345">
        <v>3.45</v>
      </c>
      <c r="Z744" s="344">
        <v>4.212454226855766E-3</v>
      </c>
      <c r="AA744" s="345">
        <v>22.891147199999999</v>
      </c>
      <c r="AB744" s="344">
        <v>2.795011877687464E-2</v>
      </c>
      <c r="AC744" s="345">
        <v>9.1650601999999992</v>
      </c>
      <c r="AD744" s="344">
        <v>1.1190549733007983E-2</v>
      </c>
      <c r="AE744" s="345">
        <v>2.2650602000000002</v>
      </c>
      <c r="AF744" s="344">
        <v>2.7656412792964541E-3</v>
      </c>
      <c r="AG744" s="345">
        <v>5.7150601999999999</v>
      </c>
      <c r="AH744" s="344">
        <v>6.9780955061522201E-3</v>
      </c>
      <c r="AI744" s="345">
        <v>3.45</v>
      </c>
      <c r="AJ744" s="344">
        <v>4.212454226855766E-3</v>
      </c>
      <c r="AK744" s="345">
        <v>181.91148309999986</v>
      </c>
      <c r="AL744" s="344">
        <v>0.22211414373860741</v>
      </c>
      <c r="AM744" s="345">
        <v>72.129491700000017</v>
      </c>
      <c r="AN744" s="344">
        <v>8.8070197736992151E-2</v>
      </c>
      <c r="AO744" s="345">
        <v>22.928103699999998</v>
      </c>
      <c r="AP744" s="344">
        <v>2.7995242708652845E-2</v>
      </c>
      <c r="AQ744" s="345">
        <v>17.1451806</v>
      </c>
      <c r="AR744" s="344">
        <v>2.0934286518456656E-2</v>
      </c>
      <c r="AS744" s="345">
        <v>3.45</v>
      </c>
      <c r="AT744" s="344">
        <v>4.212454226855766E-3</v>
      </c>
      <c r="AU744" s="345">
        <v>3.45</v>
      </c>
      <c r="AV744" s="344">
        <v>4.212454226855766E-3</v>
      </c>
      <c r="AW744" s="345">
        <v>231.62749449999959</v>
      </c>
      <c r="AX744" s="344">
        <v>0.28281745456885043</v>
      </c>
      <c r="AY744" s="345">
        <v>10.424564800000002</v>
      </c>
      <c r="AZ744" s="344">
        <v>1.2728406392722274E-2</v>
      </c>
      <c r="BA744" s="345">
        <v>19.4411472</v>
      </c>
      <c r="BB744" s="344">
        <v>2.373766455001888E-2</v>
      </c>
      <c r="BC744" s="345">
        <v>818.99999719999994</v>
      </c>
      <c r="BD744" s="346">
        <v>1.9214977067035482E-2</v>
      </c>
      <c r="BE744" s="47"/>
    </row>
    <row r="745" spans="1:57" ht="15" customHeight="1">
      <c r="A745" s="757" t="s">
        <v>85</v>
      </c>
      <c r="B745" s="758"/>
      <c r="C745" s="343">
        <v>561.95003499999984</v>
      </c>
      <c r="D745" s="344">
        <v>1.3442493881075279E-2</v>
      </c>
      <c r="E745" s="345">
        <v>839.03413599999965</v>
      </c>
      <c r="F745" s="344">
        <v>2.0070665604982624E-2</v>
      </c>
      <c r="G745" s="345">
        <v>1421.2053659999992</v>
      </c>
      <c r="H745" s="344">
        <v>3.3996873825635314E-2</v>
      </c>
      <c r="I745" s="345">
        <v>5787.7759789999882</v>
      </c>
      <c r="J745" s="344">
        <v>0.13845028621226413</v>
      </c>
      <c r="K745" s="345">
        <v>748.04405399999985</v>
      </c>
      <c r="L745" s="344">
        <v>1.7894077751360486E-2</v>
      </c>
      <c r="M745" s="345">
        <v>317.75402899999995</v>
      </c>
      <c r="N745" s="344">
        <v>7.6010433748251614E-3</v>
      </c>
      <c r="O745" s="345">
        <v>377.02365800000001</v>
      </c>
      <c r="P745" s="344">
        <v>9.0188413560391006E-3</v>
      </c>
      <c r="Q745" s="345">
        <v>524.06993299999999</v>
      </c>
      <c r="R745" s="344">
        <v>1.2536358090284725E-2</v>
      </c>
      <c r="S745" s="345">
        <v>318.51308199999994</v>
      </c>
      <c r="T745" s="344">
        <v>7.6192007992800089E-3</v>
      </c>
      <c r="U745" s="345">
        <v>1162.3378469999998</v>
      </c>
      <c r="V745" s="344">
        <v>2.7804463783047396E-2</v>
      </c>
      <c r="W745" s="345">
        <v>923.53941399999985</v>
      </c>
      <c r="X745" s="344">
        <v>2.2092129457073263E-2</v>
      </c>
      <c r="Y745" s="345">
        <v>356.52468999999996</v>
      </c>
      <c r="Z745" s="344">
        <v>8.5284823654780302E-3</v>
      </c>
      <c r="AA745" s="345">
        <v>937.48322100000019</v>
      </c>
      <c r="AB745" s="344">
        <v>2.242568142540155E-2</v>
      </c>
      <c r="AC745" s="345">
        <v>379.43760300000002</v>
      </c>
      <c r="AD745" s="344">
        <v>9.0765857085094281E-3</v>
      </c>
      <c r="AE745" s="345">
        <v>251.52457999999999</v>
      </c>
      <c r="AF745" s="344">
        <v>6.0167584607233463E-3</v>
      </c>
      <c r="AG745" s="345">
        <v>189.76869600000001</v>
      </c>
      <c r="AH745" s="344">
        <v>4.5394863883221146E-3</v>
      </c>
      <c r="AI745" s="345">
        <v>314.12309399999998</v>
      </c>
      <c r="AJ745" s="344">
        <v>7.5141872159496101E-3</v>
      </c>
      <c r="AK745" s="345">
        <v>7078.6030229999869</v>
      </c>
      <c r="AL745" s="344">
        <v>0.16932835999064996</v>
      </c>
      <c r="AM745" s="345">
        <v>4758.244227999995</v>
      </c>
      <c r="AN745" s="344">
        <v>0.11382269763458902</v>
      </c>
      <c r="AO745" s="345">
        <v>834.18593199999998</v>
      </c>
      <c r="AP745" s="344">
        <v>1.9954690965699615E-2</v>
      </c>
      <c r="AQ745" s="345">
        <v>1612.6071889999992</v>
      </c>
      <c r="AR745" s="344">
        <v>3.8575426498034658E-2</v>
      </c>
      <c r="AS745" s="345">
        <v>123.31219</v>
      </c>
      <c r="AT745" s="344">
        <v>2.9497700085328632E-3</v>
      </c>
      <c r="AU745" s="345">
        <v>877.30737299999976</v>
      </c>
      <c r="AV745" s="344">
        <v>2.0986205639038226E-2</v>
      </c>
      <c r="AW745" s="345">
        <v>9435.9838339999715</v>
      </c>
      <c r="AX745" s="344">
        <v>0.22571963172930473</v>
      </c>
      <c r="AY745" s="345">
        <v>843.821912</v>
      </c>
      <c r="AZ745" s="344">
        <v>2.0185194736712219E-2</v>
      </c>
      <c r="BA745" s="345">
        <v>829.82644899999968</v>
      </c>
      <c r="BB745" s="344">
        <v>1.9850407097202025E-2</v>
      </c>
      <c r="BC745" s="345">
        <v>41804.001546999316</v>
      </c>
      <c r="BD745" s="346">
        <v>0.98078502293297409</v>
      </c>
      <c r="BE745" s="47"/>
    </row>
    <row r="746" spans="1:57">
      <c r="A746" s="755" t="s">
        <v>0</v>
      </c>
      <c r="B746" s="756"/>
      <c r="C746" s="347">
        <v>580.24319889999992</v>
      </c>
      <c r="D746" s="348">
        <v>1.3613381927087029E-2</v>
      </c>
      <c r="E746" s="349">
        <v>847.01425639999957</v>
      </c>
      <c r="F746" s="348">
        <v>1.9872233904542562E-2</v>
      </c>
      <c r="G746" s="349">
        <v>1444.1334696999991</v>
      </c>
      <c r="H746" s="348">
        <v>3.3881552621358009E-2</v>
      </c>
      <c r="I746" s="349">
        <v>5872.8767382999858</v>
      </c>
      <c r="J746" s="348">
        <v>0.13778655949909979</v>
      </c>
      <c r="K746" s="349">
        <v>754.7070974999998</v>
      </c>
      <c r="L746" s="348">
        <v>1.7706568523040048E-2</v>
      </c>
      <c r="M746" s="349">
        <v>330.33213269999993</v>
      </c>
      <c r="N746" s="348">
        <v>7.7500908132303722E-3</v>
      </c>
      <c r="O746" s="349">
        <v>380.43670150000003</v>
      </c>
      <c r="P746" s="348">
        <v>8.9256196822623431E-3</v>
      </c>
      <c r="Q746" s="349">
        <v>524.06993299999999</v>
      </c>
      <c r="R746" s="348">
        <v>1.229547225707588E-2</v>
      </c>
      <c r="S746" s="349">
        <v>321.96308199999993</v>
      </c>
      <c r="T746" s="348">
        <v>7.5537402420177476E-3</v>
      </c>
      <c r="U746" s="349">
        <v>1190.8925322</v>
      </c>
      <c r="V746" s="348">
        <v>2.7940137696897679E-2</v>
      </c>
      <c r="W746" s="349">
        <v>944.13459460000001</v>
      </c>
      <c r="X746" s="348">
        <v>2.21508237429257E-2</v>
      </c>
      <c r="Y746" s="349">
        <v>359.97468999999995</v>
      </c>
      <c r="Z746" s="348">
        <v>8.4455499837738039E-3</v>
      </c>
      <c r="AA746" s="349">
        <v>960.37436820000028</v>
      </c>
      <c r="AB746" s="348">
        <v>2.2531833362418596E-2</v>
      </c>
      <c r="AC746" s="349">
        <v>388.60266319999999</v>
      </c>
      <c r="AD746" s="348">
        <v>9.1172054787607929E-3</v>
      </c>
      <c r="AE746" s="349">
        <v>253.78964019999998</v>
      </c>
      <c r="AF746" s="348">
        <v>5.9542883186400409E-3</v>
      </c>
      <c r="AG746" s="349">
        <v>195.48375619999999</v>
      </c>
      <c r="AH746" s="348">
        <v>4.5863442065967267E-3</v>
      </c>
      <c r="AI746" s="349">
        <v>317.57309399999997</v>
      </c>
      <c r="AJ746" s="348">
        <v>7.4507444922827688E-3</v>
      </c>
      <c r="AK746" s="349">
        <v>7260.514506099983</v>
      </c>
      <c r="AL746" s="348">
        <v>0.17034263761483395</v>
      </c>
      <c r="AM746" s="349">
        <v>4830.3737196999928</v>
      </c>
      <c r="AN746" s="348">
        <v>0.1133278639396389</v>
      </c>
      <c r="AO746" s="349">
        <v>857.11403570000016</v>
      </c>
      <c r="AP746" s="348">
        <v>2.010918998304697E-2</v>
      </c>
      <c r="AQ746" s="349">
        <v>1629.7523695999996</v>
      </c>
      <c r="AR746" s="348">
        <v>3.8236452397891078E-2</v>
      </c>
      <c r="AS746" s="349">
        <v>126.76219</v>
      </c>
      <c r="AT746" s="348">
        <v>2.9740324568308736E-3</v>
      </c>
      <c r="AU746" s="349">
        <v>880.7573729999998</v>
      </c>
      <c r="AV746" s="348">
        <v>2.0663898390325185E-2</v>
      </c>
      <c r="AW746" s="349">
        <v>9667.6113284999974</v>
      </c>
      <c r="AX746" s="348">
        <v>0.22681676508574702</v>
      </c>
      <c r="AY746" s="349">
        <v>854.2464768000001</v>
      </c>
      <c r="AZ746" s="348">
        <v>2.0041912719688911E-2</v>
      </c>
      <c r="BA746" s="349">
        <v>849.26759619999973</v>
      </c>
      <c r="BB746" s="348">
        <v>1.9925100660011755E-2</v>
      </c>
      <c r="BC746" s="349">
        <v>42623.001544198909</v>
      </c>
      <c r="BD746" s="350">
        <v>1</v>
      </c>
      <c r="BE746" s="47"/>
    </row>
    <row r="748" spans="1:57" ht="18.75">
      <c r="A748" s="584" t="s">
        <v>231</v>
      </c>
      <c r="B748" s="584"/>
      <c r="C748" s="584"/>
      <c r="D748" s="584"/>
      <c r="E748" s="584"/>
      <c r="F748" s="584"/>
      <c r="G748" s="584"/>
      <c r="H748" s="584"/>
      <c r="I748" s="584"/>
      <c r="J748" s="584"/>
      <c r="K748" s="584"/>
      <c r="L748" s="584"/>
      <c r="M748" s="584"/>
      <c r="N748" s="584"/>
      <c r="O748" s="584"/>
      <c r="P748" s="584"/>
      <c r="Q748" s="584"/>
      <c r="R748" s="584"/>
      <c r="S748" s="584"/>
      <c r="T748" s="584"/>
      <c r="U748" s="584"/>
      <c r="V748" s="584"/>
      <c r="W748" s="584"/>
      <c r="X748" s="584"/>
      <c r="Y748" s="584"/>
      <c r="Z748" s="584"/>
      <c r="AA748" s="584"/>
      <c r="AB748" s="584"/>
      <c r="AC748" s="584"/>
      <c r="AD748" s="584"/>
      <c r="AE748" s="584"/>
      <c r="AF748" s="584"/>
      <c r="AG748" s="584"/>
      <c r="AH748" s="584"/>
      <c r="AI748" s="584"/>
      <c r="AJ748" s="584"/>
      <c r="AK748" s="584"/>
      <c r="AL748" s="584"/>
      <c r="AM748" s="584"/>
      <c r="AN748" s="584"/>
      <c r="AO748" s="584"/>
      <c r="AP748" s="584"/>
      <c r="AQ748" s="584"/>
      <c r="AR748" s="584"/>
      <c r="AS748" s="584"/>
      <c r="AT748" s="584"/>
      <c r="AU748" s="584"/>
      <c r="AV748" s="584"/>
      <c r="AW748" s="584"/>
      <c r="AX748" s="584"/>
      <c r="AY748" s="584"/>
      <c r="AZ748" s="584"/>
      <c r="BA748" s="584"/>
      <c r="BB748" s="584"/>
      <c r="BC748" s="584"/>
      <c r="BD748" s="584"/>
    </row>
    <row r="750" spans="1:57" ht="28.5" customHeight="1">
      <c r="A750" s="729" t="s">
        <v>513</v>
      </c>
      <c r="B750" s="729"/>
      <c r="C750" s="729"/>
      <c r="D750" s="729"/>
    </row>
    <row r="751" spans="1:57" ht="37.5" thickBot="1">
      <c r="A751" s="765" t="s">
        <v>176</v>
      </c>
      <c r="B751" s="766"/>
      <c r="C751" s="351" t="s">
        <v>119</v>
      </c>
      <c r="D751" s="763" t="s">
        <v>0</v>
      </c>
    </row>
    <row r="752" spans="1:57" ht="15.75" thickBot="1">
      <c r="A752" s="767"/>
      <c r="B752" s="768"/>
      <c r="C752" s="48" t="s">
        <v>83</v>
      </c>
      <c r="D752" s="764"/>
    </row>
    <row r="753" spans="1:4" ht="53.25" customHeight="1">
      <c r="A753" s="352" t="s">
        <v>167</v>
      </c>
      <c r="B753" s="178" t="s">
        <v>6</v>
      </c>
      <c r="C753" s="179">
        <v>1182.9052405999994</v>
      </c>
      <c r="D753" s="353">
        <v>1182.9052405999994</v>
      </c>
    </row>
    <row r="754" spans="1:4">
      <c r="A754" s="582" t="s">
        <v>512</v>
      </c>
      <c r="B754" s="769"/>
      <c r="C754" s="180">
        <v>1.7970315373779168E-2</v>
      </c>
      <c r="D754" s="354"/>
    </row>
    <row r="755" spans="1:4" ht="50.25" customHeight="1">
      <c r="A755" s="355" t="s">
        <v>168</v>
      </c>
      <c r="B755" s="178" t="s">
        <v>6</v>
      </c>
      <c r="C755" s="181">
        <v>1647.4857393000004</v>
      </c>
      <c r="D755" s="356">
        <v>1647.4857393000004</v>
      </c>
    </row>
    <row r="756" spans="1:4" ht="15" customHeight="1">
      <c r="A756" s="582" t="s">
        <v>512</v>
      </c>
      <c r="B756" s="769"/>
      <c r="C756" s="180">
        <v>2.5028072657796246E-2</v>
      </c>
      <c r="D756" s="354"/>
    </row>
    <row r="757" spans="1:4" ht="51" customHeight="1">
      <c r="A757" s="355" t="s">
        <v>169</v>
      </c>
      <c r="B757" s="178" t="s">
        <v>6</v>
      </c>
      <c r="C757" s="181">
        <v>22334.263714099932</v>
      </c>
      <c r="D757" s="356">
        <v>22334.263714099932</v>
      </c>
    </row>
    <row r="758" spans="1:4" ht="15" customHeight="1">
      <c r="A758" s="582" t="s">
        <v>512</v>
      </c>
      <c r="B758" s="769"/>
      <c r="C758" s="180">
        <v>0.33929493995643428</v>
      </c>
      <c r="D758" s="354"/>
    </row>
    <row r="759" spans="1:4" ht="40.5" customHeight="1">
      <c r="A759" s="355" t="s">
        <v>170</v>
      </c>
      <c r="B759" s="178" t="s">
        <v>6</v>
      </c>
      <c r="C759" s="181">
        <v>6634.440764999983</v>
      </c>
      <c r="D759" s="356">
        <v>6634.440764999983</v>
      </c>
    </row>
    <row r="760" spans="1:4" ht="15" customHeight="1">
      <c r="A760" s="582" t="s">
        <v>512</v>
      </c>
      <c r="B760" s="769"/>
      <c r="C760" s="180">
        <v>0.10078828699349873</v>
      </c>
      <c r="D760" s="354"/>
    </row>
    <row r="761" spans="1:4" ht="50.25" customHeight="1">
      <c r="A761" s="355" t="s">
        <v>171</v>
      </c>
      <c r="B761" s="178" t="s">
        <v>6</v>
      </c>
      <c r="C761" s="181">
        <v>4152.574542899999</v>
      </c>
      <c r="D761" s="356">
        <v>4152.574542899999</v>
      </c>
    </row>
    <row r="762" spans="1:4" ht="15" customHeight="1">
      <c r="A762" s="582" t="s">
        <v>512</v>
      </c>
      <c r="B762" s="769"/>
      <c r="C762" s="180">
        <v>6.3084574814453565E-2</v>
      </c>
      <c r="D762" s="354"/>
    </row>
    <row r="763" spans="1:4" ht="30.75" customHeight="1">
      <c r="A763" s="355" t="s">
        <v>172</v>
      </c>
      <c r="B763" s="178" t="s">
        <v>6</v>
      </c>
      <c r="C763" s="181">
        <v>10572.726275599993</v>
      </c>
      <c r="D763" s="356">
        <v>10572.726275599993</v>
      </c>
    </row>
    <row r="764" spans="1:4" ht="15" customHeight="1">
      <c r="A764" s="582" t="s">
        <v>512</v>
      </c>
      <c r="B764" s="769"/>
      <c r="C764" s="180">
        <v>0.16061745185675494</v>
      </c>
      <c r="D764" s="354"/>
    </row>
    <row r="765" spans="1:4" ht="39.75" customHeight="1">
      <c r="A765" s="355" t="s">
        <v>173</v>
      </c>
      <c r="B765" s="178" t="s">
        <v>6</v>
      </c>
      <c r="C765" s="181">
        <v>3574.9689768999938</v>
      </c>
      <c r="D765" s="356">
        <v>3574.9689768999938</v>
      </c>
    </row>
    <row r="766" spans="1:4" ht="15" customHeight="1">
      <c r="A766" s="582" t="s">
        <v>512</v>
      </c>
      <c r="B766" s="769"/>
      <c r="C766" s="180">
        <v>5.430977711602978E-2</v>
      </c>
      <c r="D766" s="354"/>
    </row>
    <row r="767" spans="1:4" ht="33" customHeight="1">
      <c r="A767" s="355" t="s">
        <v>174</v>
      </c>
      <c r="B767" s="178" t="s">
        <v>6</v>
      </c>
      <c r="C767" s="181">
        <v>14004.563192600006</v>
      </c>
      <c r="D767" s="356">
        <v>14004.563192600006</v>
      </c>
    </row>
    <row r="768" spans="1:4" ht="15" customHeight="1">
      <c r="A768" s="582" t="s">
        <v>512</v>
      </c>
      <c r="B768" s="769"/>
      <c r="C768" s="180">
        <v>0.21275281282496489</v>
      </c>
      <c r="D768" s="354"/>
    </row>
    <row r="769" spans="1:56">
      <c r="A769" s="355" t="s">
        <v>175</v>
      </c>
      <c r="B769" s="178" t="s">
        <v>6</v>
      </c>
      <c r="C769" s="181">
        <v>1721.5852401999989</v>
      </c>
      <c r="D769" s="356">
        <v>1721.5852401999989</v>
      </c>
    </row>
    <row r="770" spans="1:56" ht="15" customHeight="1">
      <c r="A770" s="582" t="s">
        <v>512</v>
      </c>
      <c r="B770" s="769"/>
      <c r="C770" s="180">
        <v>2.6153768406288483E-2</v>
      </c>
      <c r="D770" s="354"/>
    </row>
    <row r="771" spans="1:56">
      <c r="A771" s="770" t="s">
        <v>0</v>
      </c>
      <c r="B771" s="771"/>
      <c r="C771" s="357">
        <v>65825.513687199898</v>
      </c>
      <c r="D771" s="358">
        <v>65825.513687199898</v>
      </c>
    </row>
    <row r="772" spans="1:56">
      <c r="A772" s="47"/>
      <c r="B772" s="47"/>
      <c r="C772" s="47"/>
      <c r="D772" s="47"/>
      <c r="E772" s="47"/>
    </row>
    <row r="773" spans="1:56">
      <c r="A773" s="47"/>
      <c r="B773" s="47"/>
      <c r="C773" s="47"/>
      <c r="D773" s="47"/>
      <c r="E773" s="47"/>
    </row>
    <row r="774" spans="1:56" ht="18.75">
      <c r="A774" s="584" t="s">
        <v>232</v>
      </c>
      <c r="B774" s="584"/>
      <c r="C774" s="584"/>
      <c r="D774" s="584"/>
      <c r="E774" s="584"/>
      <c r="F774" s="584"/>
      <c r="G774" s="584"/>
      <c r="H774" s="584"/>
      <c r="I774" s="584"/>
      <c r="J774" s="584"/>
      <c r="K774" s="584"/>
      <c r="L774" s="584"/>
      <c r="M774" s="584"/>
      <c r="N774" s="584"/>
      <c r="O774" s="584"/>
      <c r="P774" s="584"/>
      <c r="Q774" s="584"/>
      <c r="R774" s="584"/>
      <c r="S774" s="584"/>
      <c r="T774" s="584"/>
      <c r="U774" s="584"/>
      <c r="V774" s="584"/>
      <c r="W774" s="584"/>
      <c r="X774" s="584"/>
      <c r="Y774" s="584"/>
      <c r="Z774" s="584"/>
      <c r="AA774" s="584"/>
      <c r="AB774" s="584"/>
      <c r="AC774" s="584"/>
      <c r="AD774" s="584"/>
      <c r="AE774" s="584"/>
      <c r="AF774" s="584"/>
      <c r="AG774" s="584"/>
      <c r="AH774" s="584"/>
      <c r="AI774" s="584"/>
      <c r="AJ774" s="584"/>
      <c r="AK774" s="584"/>
      <c r="AL774" s="584"/>
      <c r="AM774" s="584"/>
      <c r="AN774" s="584"/>
      <c r="AO774" s="584"/>
      <c r="AP774" s="584"/>
      <c r="AQ774" s="584"/>
      <c r="AR774" s="584"/>
      <c r="AS774" s="584"/>
      <c r="AT774" s="584"/>
      <c r="AU774" s="584"/>
      <c r="AV774" s="584"/>
      <c r="AW774" s="584"/>
      <c r="AX774" s="584"/>
      <c r="AY774" s="584"/>
      <c r="AZ774" s="584"/>
      <c r="BA774" s="584"/>
      <c r="BB774" s="584"/>
      <c r="BC774" s="584"/>
      <c r="BD774" s="584"/>
    </row>
    <row r="776" spans="1:56" ht="15.75" thickBot="1"/>
    <row r="777" spans="1:56" ht="15" customHeight="1">
      <c r="A777" s="526" t="s">
        <v>8</v>
      </c>
      <c r="B777" s="527"/>
      <c r="C777" s="648" t="s">
        <v>177</v>
      </c>
      <c r="D777" s="649"/>
      <c r="E777" s="649"/>
      <c r="F777" s="649"/>
      <c r="G777" s="649"/>
      <c r="H777" s="650"/>
      <c r="I777" s="47"/>
    </row>
    <row r="778" spans="1:56">
      <c r="A778" s="528"/>
      <c r="B778" s="529"/>
      <c r="C778" s="581" t="s">
        <v>178</v>
      </c>
      <c r="D778" s="537"/>
      <c r="E778" s="574" t="s">
        <v>179</v>
      </c>
      <c r="F778" s="537"/>
      <c r="G778" s="575" t="s">
        <v>0</v>
      </c>
      <c r="H778" s="647"/>
      <c r="I778" s="47"/>
    </row>
    <row r="779" spans="1:56" ht="15.75" thickBot="1">
      <c r="A779" s="530"/>
      <c r="B779" s="531"/>
      <c r="C779" s="102" t="s">
        <v>6</v>
      </c>
      <c r="D779" s="102" t="s">
        <v>7</v>
      </c>
      <c r="E779" s="102" t="s">
        <v>6</v>
      </c>
      <c r="F779" s="102" t="s">
        <v>7</v>
      </c>
      <c r="G779" s="102" t="s">
        <v>6</v>
      </c>
      <c r="H779" s="321" t="s">
        <v>41</v>
      </c>
      <c r="I779" s="47"/>
    </row>
    <row r="780" spans="1:56" ht="15" customHeight="1">
      <c r="A780" s="577" t="s">
        <v>83</v>
      </c>
      <c r="B780" s="555"/>
      <c r="C780" s="132">
        <v>630.99500669999998</v>
      </c>
      <c r="D780" s="131">
        <v>1.4804096000739765E-2</v>
      </c>
      <c r="E780" s="133">
        <v>41992.006537498957</v>
      </c>
      <c r="F780" s="131">
        <v>0.98519590399926127</v>
      </c>
      <c r="G780" s="133">
        <v>42623.001544198909</v>
      </c>
      <c r="H780" s="322">
        <v>1</v>
      </c>
      <c r="I780" s="47"/>
    </row>
    <row r="781" spans="1:56" ht="21.75" customHeight="1">
      <c r="A781" s="558" t="s">
        <v>84</v>
      </c>
      <c r="B781" s="553"/>
      <c r="C781" s="135">
        <v>9.1281037000000005</v>
      </c>
      <c r="D781" s="130">
        <v>1.1145425801229784E-2</v>
      </c>
      <c r="E781" s="136">
        <v>809.87189350000006</v>
      </c>
      <c r="F781" s="130">
        <v>0.98885457419877043</v>
      </c>
      <c r="G781" s="136">
        <v>818.99999719999994</v>
      </c>
      <c r="H781" s="323">
        <f>+G781/$G$780</f>
        <v>1.9214977067035482E-2</v>
      </c>
      <c r="I781" s="47"/>
    </row>
    <row r="782" spans="1:56" ht="15" customHeight="1">
      <c r="A782" s="558" t="s">
        <v>85</v>
      </c>
      <c r="B782" s="553"/>
      <c r="C782" s="135">
        <v>621.86690299999998</v>
      </c>
      <c r="D782" s="130">
        <v>1.4875774566720575E-2</v>
      </c>
      <c r="E782" s="136">
        <v>41182.13464399935</v>
      </c>
      <c r="F782" s="130">
        <v>0.98512422543328027</v>
      </c>
      <c r="G782" s="136">
        <v>41804.001546999316</v>
      </c>
      <c r="H782" s="323">
        <f>+G782/$G$780</f>
        <v>0.98078502293297409</v>
      </c>
      <c r="I782" s="47"/>
    </row>
    <row r="783" spans="1:56">
      <c r="A783" s="559" t="s">
        <v>0</v>
      </c>
      <c r="B783" s="560"/>
      <c r="C783" s="324">
        <v>630.99500669999998</v>
      </c>
      <c r="D783" s="325">
        <v>1.4804096000739765E-2</v>
      </c>
      <c r="E783" s="326">
        <v>41992.006537498957</v>
      </c>
      <c r="F783" s="325">
        <v>0.98519590399926127</v>
      </c>
      <c r="G783" s="326">
        <v>42623.001544198909</v>
      </c>
      <c r="H783" s="327">
        <v>1</v>
      </c>
      <c r="I783" s="47"/>
    </row>
    <row r="786" spans="1:33" ht="15.75" thickBot="1">
      <c r="AE786" s="182"/>
      <c r="AF786" s="182"/>
    </row>
    <row r="787" spans="1:33" ht="15" customHeight="1">
      <c r="A787" s="784" t="s">
        <v>8</v>
      </c>
      <c r="B787" s="785"/>
      <c r="C787" s="781" t="s">
        <v>180</v>
      </c>
      <c r="D787" s="782"/>
      <c r="E787" s="782"/>
      <c r="F787" s="782"/>
      <c r="G787" s="782"/>
      <c r="H787" s="782"/>
      <c r="I787" s="782"/>
      <c r="J787" s="782"/>
      <c r="K787" s="782"/>
      <c r="L787" s="782"/>
      <c r="M787" s="782"/>
      <c r="N787" s="782"/>
      <c r="O787" s="782"/>
      <c r="P787" s="782"/>
      <c r="Q787" s="782"/>
      <c r="R787" s="782"/>
      <c r="S787" s="782"/>
      <c r="T787" s="782"/>
      <c r="U787" s="782"/>
      <c r="V787" s="782"/>
      <c r="W787" s="782"/>
      <c r="X787" s="782"/>
      <c r="Y787" s="782"/>
      <c r="Z787" s="782"/>
      <c r="AA787" s="782"/>
      <c r="AB787" s="782"/>
      <c r="AC787" s="782"/>
      <c r="AD787" s="783"/>
      <c r="AE787" s="171"/>
      <c r="AF787" s="171"/>
      <c r="AG787" s="47"/>
    </row>
    <row r="788" spans="1:33" ht="24" customHeight="1">
      <c r="A788" s="786"/>
      <c r="B788" s="787"/>
      <c r="C788" s="772" t="s">
        <v>189</v>
      </c>
      <c r="D788" s="773"/>
      <c r="E788" s="772" t="s">
        <v>181</v>
      </c>
      <c r="F788" s="774"/>
      <c r="G788" s="772" t="s">
        <v>192</v>
      </c>
      <c r="H788" s="774"/>
      <c r="I788" s="772" t="s">
        <v>182</v>
      </c>
      <c r="J788" s="774"/>
      <c r="K788" s="772" t="s">
        <v>183</v>
      </c>
      <c r="L788" s="774"/>
      <c r="M788" s="772" t="s">
        <v>191</v>
      </c>
      <c r="N788" s="774"/>
      <c r="O788" s="772" t="s">
        <v>184</v>
      </c>
      <c r="P788" s="774"/>
      <c r="Q788" s="772" t="s">
        <v>185</v>
      </c>
      <c r="R788" s="774"/>
      <c r="S788" s="772" t="s">
        <v>193</v>
      </c>
      <c r="T788" s="774"/>
      <c r="U788" s="772" t="s">
        <v>186</v>
      </c>
      <c r="V788" s="774"/>
      <c r="W788" s="772" t="s">
        <v>187</v>
      </c>
      <c r="X788" s="774"/>
      <c r="Y788" s="772" t="s">
        <v>188</v>
      </c>
      <c r="Z788" s="774"/>
      <c r="AA788" s="772" t="s">
        <v>190</v>
      </c>
      <c r="AB788" s="774"/>
      <c r="AC788" s="790" t="s">
        <v>0</v>
      </c>
      <c r="AD788" s="791"/>
      <c r="AE788" s="47"/>
    </row>
    <row r="789" spans="1:33" ht="15.75" thickBot="1">
      <c r="A789" s="788"/>
      <c r="B789" s="789"/>
      <c r="C789" s="457" t="s">
        <v>6</v>
      </c>
      <c r="D789" s="472" t="s">
        <v>7</v>
      </c>
      <c r="E789" s="457" t="s">
        <v>6</v>
      </c>
      <c r="F789" s="457" t="s">
        <v>7</v>
      </c>
      <c r="G789" s="457" t="s">
        <v>6</v>
      </c>
      <c r="H789" s="457" t="s">
        <v>7</v>
      </c>
      <c r="I789" s="457" t="s">
        <v>6</v>
      </c>
      <c r="J789" s="457" t="s">
        <v>7</v>
      </c>
      <c r="K789" s="457" t="s">
        <v>6</v>
      </c>
      <c r="L789" s="457" t="s">
        <v>7</v>
      </c>
      <c r="M789" s="457" t="s">
        <v>6</v>
      </c>
      <c r="N789" s="457" t="s">
        <v>7</v>
      </c>
      <c r="O789" s="457" t="s">
        <v>6</v>
      </c>
      <c r="P789" s="457" t="s">
        <v>7</v>
      </c>
      <c r="Q789" s="457" t="s">
        <v>6</v>
      </c>
      <c r="R789" s="457" t="s">
        <v>7</v>
      </c>
      <c r="S789" s="457" t="s">
        <v>6</v>
      </c>
      <c r="T789" s="457" t="s">
        <v>7</v>
      </c>
      <c r="U789" s="457" t="s">
        <v>6</v>
      </c>
      <c r="V789" s="457" t="s">
        <v>7</v>
      </c>
      <c r="W789" s="457" t="s">
        <v>6</v>
      </c>
      <c r="X789" s="457" t="s">
        <v>7</v>
      </c>
      <c r="Y789" s="457" t="s">
        <v>6</v>
      </c>
      <c r="Z789" s="457" t="s">
        <v>7</v>
      </c>
      <c r="AA789" s="457" t="s">
        <v>6</v>
      </c>
      <c r="AB789" s="457" t="s">
        <v>7</v>
      </c>
      <c r="AC789" s="457" t="s">
        <v>6</v>
      </c>
      <c r="AD789" s="457" t="s">
        <v>41</v>
      </c>
      <c r="AE789" s="47"/>
    </row>
    <row r="790" spans="1:33" ht="15" customHeight="1">
      <c r="A790" s="779" t="s">
        <v>83</v>
      </c>
      <c r="B790" s="780"/>
      <c r="C790" s="458">
        <v>20.007565</v>
      </c>
      <c r="D790" s="473">
        <f>+C790/$AC$790</f>
        <v>3.170796089914605E-2</v>
      </c>
      <c r="E790" s="458">
        <v>21.640965000000001</v>
      </c>
      <c r="F790" s="473">
        <f>+E790/$AC$790</f>
        <v>3.4296570924037394E-2</v>
      </c>
      <c r="G790" s="458">
        <v>21.640965000000001</v>
      </c>
      <c r="H790" s="473">
        <f>+G790/$AC$790</f>
        <v>3.4296570924037394E-2</v>
      </c>
      <c r="I790" s="458">
        <v>22.729627499999999</v>
      </c>
      <c r="J790" s="473">
        <f>+I790/$AC$790</f>
        <v>3.6021881724345506E-2</v>
      </c>
      <c r="K790" s="458">
        <v>40.015129999999999</v>
      </c>
      <c r="L790" s="473">
        <f>+K790/$AC$790</f>
        <v>6.3415921798292099E-2</v>
      </c>
      <c r="M790" s="458">
        <v>20.318182</v>
      </c>
      <c r="N790" s="473">
        <f>+M790/$AC$790</f>
        <v>3.2200226284294621E-2</v>
      </c>
      <c r="O790" s="458">
        <v>84.930460000000011</v>
      </c>
      <c r="P790" s="473">
        <f>+O790/$AC$790</f>
        <v>0.13459767367125824</v>
      </c>
      <c r="Q790" s="458">
        <v>41.648530000000001</v>
      </c>
      <c r="R790" s="473">
        <f>+Q790/$AC$790</f>
        <v>6.6004531823183443E-2</v>
      </c>
      <c r="S790" s="458">
        <v>64.533963999999997</v>
      </c>
      <c r="T790" s="473">
        <f>+S790/$AC$790</f>
        <v>0.10227333546980349</v>
      </c>
      <c r="U790" s="458">
        <v>20.007565</v>
      </c>
      <c r="V790" s="473">
        <f>+U790/$AC$790</f>
        <v>3.170796089914605E-2</v>
      </c>
      <c r="W790" s="458">
        <v>20.007565</v>
      </c>
      <c r="X790" s="473">
        <f>+W790/$AC$790</f>
        <v>3.170796089914605E-2</v>
      </c>
      <c r="Y790" s="458">
        <v>103.204836</v>
      </c>
      <c r="Z790" s="473">
        <f>+Y790/$AC$790</f>
        <v>0.16355887907852759</v>
      </c>
      <c r="AA790" s="458">
        <v>150.30965219999999</v>
      </c>
      <c r="AB790" s="473">
        <f>+AA790/$AC$790</f>
        <v>0.23821052560478209</v>
      </c>
      <c r="AC790" s="474">
        <f>SUM(C790,E790,G790,I790,K790,M790,O790,Q790,S790,U790,W790,Y790,AA790,AA785)</f>
        <v>630.99500669999998</v>
      </c>
      <c r="AD790" s="475">
        <v>1</v>
      </c>
      <c r="AE790" s="47"/>
    </row>
    <row r="791" spans="1:33" ht="21" customHeight="1">
      <c r="A791" s="777" t="s">
        <v>84</v>
      </c>
      <c r="B791" s="778"/>
      <c r="C791" s="459">
        <v>0</v>
      </c>
      <c r="D791" s="476">
        <f t="shared" ref="D791:F793" si="0">+C791/$AC$790</f>
        <v>0</v>
      </c>
      <c r="E791" s="459">
        <v>0</v>
      </c>
      <c r="F791" s="476">
        <f t="shared" si="0"/>
        <v>0</v>
      </c>
      <c r="G791" s="459">
        <v>0</v>
      </c>
      <c r="H791" s="476">
        <f t="shared" ref="H791" si="1">+G791/$AC$790</f>
        <v>0</v>
      </c>
      <c r="I791" s="459">
        <v>3.4130435000000001</v>
      </c>
      <c r="J791" s="476">
        <f t="shared" ref="J791" si="2">+I791/$AC$790</f>
        <v>5.4089865430943041E-3</v>
      </c>
      <c r="K791" s="459">
        <v>0</v>
      </c>
      <c r="L791" s="476">
        <f t="shared" ref="L791" si="3">+K791/$AC$790</f>
        <v>0</v>
      </c>
      <c r="M791" s="459">
        <v>0</v>
      </c>
      <c r="N791" s="476">
        <f t="shared" ref="N791" si="4">+M791/$AC$790</f>
        <v>0</v>
      </c>
      <c r="O791" s="459">
        <v>0</v>
      </c>
      <c r="P791" s="476">
        <f t="shared" ref="P791" si="5">+O791/$AC$790</f>
        <v>0</v>
      </c>
      <c r="Q791" s="459">
        <v>0</v>
      </c>
      <c r="R791" s="476">
        <f t="shared" ref="R791" si="6">+Q791/$AC$790</f>
        <v>0</v>
      </c>
      <c r="S791" s="459">
        <v>0</v>
      </c>
      <c r="T791" s="476">
        <f t="shared" ref="T791" si="7">+S791/$AC$790</f>
        <v>0</v>
      </c>
      <c r="U791" s="459">
        <v>0</v>
      </c>
      <c r="V791" s="476">
        <f t="shared" ref="V791" si="8">+U791/$AC$790</f>
        <v>0</v>
      </c>
      <c r="W791" s="459">
        <v>0</v>
      </c>
      <c r="X791" s="476">
        <f t="shared" ref="X791" si="9">+W791/$AC$790</f>
        <v>0</v>
      </c>
      <c r="Y791" s="459">
        <v>0</v>
      </c>
      <c r="Z791" s="476">
        <f t="shared" ref="Z791" si="10">+Y791/$AC$790</f>
        <v>0</v>
      </c>
      <c r="AA791" s="459">
        <v>5.7150601999999999</v>
      </c>
      <c r="AB791" s="476">
        <f t="shared" ref="AB791" si="11">+AA791/$AC$790</f>
        <v>9.0572193746648235E-3</v>
      </c>
      <c r="AC791" s="477">
        <f t="shared" ref="AC791:AC793" si="12">SUM(C791,E791,G791,I791,K791,M791,O791,Q791,S791,U791,W791,Y791,AA791,AA786)</f>
        <v>9.1281037000000005</v>
      </c>
      <c r="AD791" s="478">
        <f>+AC791/$AC$790</f>
        <v>1.4466205917759128E-2</v>
      </c>
      <c r="AE791" s="47"/>
    </row>
    <row r="792" spans="1:33" ht="15" customHeight="1">
      <c r="A792" s="777" t="s">
        <v>85</v>
      </c>
      <c r="B792" s="778"/>
      <c r="C792" s="459">
        <v>20.007565</v>
      </c>
      <c r="D792" s="476">
        <f t="shared" si="0"/>
        <v>3.170796089914605E-2</v>
      </c>
      <c r="E792" s="459">
        <v>21.640965000000001</v>
      </c>
      <c r="F792" s="476">
        <f t="shared" si="0"/>
        <v>3.4296570924037394E-2</v>
      </c>
      <c r="G792" s="459">
        <v>21.640965000000001</v>
      </c>
      <c r="H792" s="476">
        <f t="shared" ref="H792" si="13">+G792/$AC$790</f>
        <v>3.4296570924037394E-2</v>
      </c>
      <c r="I792" s="459">
        <v>19.316583999999999</v>
      </c>
      <c r="J792" s="476">
        <f t="shared" ref="J792" si="14">+I792/$AC$790</f>
        <v>3.0612895181251203E-2</v>
      </c>
      <c r="K792" s="459">
        <v>40.015129999999999</v>
      </c>
      <c r="L792" s="476">
        <f t="shared" ref="L792" si="15">+K792/$AC$790</f>
        <v>6.3415921798292099E-2</v>
      </c>
      <c r="M792" s="459">
        <v>20.318182</v>
      </c>
      <c r="N792" s="476">
        <f t="shared" ref="N792" si="16">+M792/$AC$790</f>
        <v>3.2200226284294621E-2</v>
      </c>
      <c r="O792" s="459">
        <v>84.930460000000011</v>
      </c>
      <c r="P792" s="476">
        <f t="shared" ref="P792" si="17">+O792/$AC$790</f>
        <v>0.13459767367125824</v>
      </c>
      <c r="Q792" s="459">
        <v>41.648530000000001</v>
      </c>
      <c r="R792" s="476">
        <f t="shared" ref="R792" si="18">+Q792/$AC$790</f>
        <v>6.6004531823183443E-2</v>
      </c>
      <c r="S792" s="459">
        <v>64.533963999999997</v>
      </c>
      <c r="T792" s="476">
        <f t="shared" ref="T792" si="19">+S792/$AC$790</f>
        <v>0.10227333546980349</v>
      </c>
      <c r="U792" s="459">
        <v>20.007565</v>
      </c>
      <c r="V792" s="476">
        <f t="shared" ref="V792" si="20">+U792/$AC$790</f>
        <v>3.170796089914605E-2</v>
      </c>
      <c r="W792" s="459">
        <v>20.007565</v>
      </c>
      <c r="X792" s="476">
        <f t="shared" ref="X792" si="21">+W792/$AC$790</f>
        <v>3.170796089914605E-2</v>
      </c>
      <c r="Y792" s="459">
        <v>103.204836</v>
      </c>
      <c r="Z792" s="476">
        <f t="shared" ref="Z792" si="22">+Y792/$AC$790</f>
        <v>0.16355887907852759</v>
      </c>
      <c r="AA792" s="459">
        <v>144.59459200000001</v>
      </c>
      <c r="AB792" s="476">
        <f t="shared" ref="AB792" si="23">+AA792/$AC$790</f>
        <v>0.22915330623011729</v>
      </c>
      <c r="AC792" s="477">
        <f t="shared" si="12"/>
        <v>621.86690300000009</v>
      </c>
      <c r="AD792" s="478">
        <f>+AC792/$AC$790</f>
        <v>0.98553379408224107</v>
      </c>
      <c r="AE792" s="47"/>
    </row>
    <row r="793" spans="1:33" ht="15.75" thickBot="1">
      <c r="A793" s="775" t="s">
        <v>0</v>
      </c>
      <c r="B793" s="776"/>
      <c r="C793" s="479">
        <v>20.007565</v>
      </c>
      <c r="D793" s="480">
        <f t="shared" si="0"/>
        <v>3.170796089914605E-2</v>
      </c>
      <c r="E793" s="481">
        <v>21.640965000000001</v>
      </c>
      <c r="F793" s="480">
        <f t="shared" si="0"/>
        <v>3.4296570924037394E-2</v>
      </c>
      <c r="G793" s="481">
        <v>21.640965000000001</v>
      </c>
      <c r="H793" s="480">
        <f t="shared" ref="H793" si="24">+G793/$AC$790</f>
        <v>3.4296570924037394E-2</v>
      </c>
      <c r="I793" s="481">
        <v>22.729627499999999</v>
      </c>
      <c r="J793" s="480">
        <f t="shared" ref="J793" si="25">+I793/$AC$790</f>
        <v>3.6021881724345506E-2</v>
      </c>
      <c r="K793" s="481">
        <v>40.015129999999999</v>
      </c>
      <c r="L793" s="480">
        <f t="shared" ref="L793" si="26">+K793/$AC$790</f>
        <v>6.3415921798292099E-2</v>
      </c>
      <c r="M793" s="481">
        <v>20.318182</v>
      </c>
      <c r="N793" s="480">
        <f t="shared" ref="N793" si="27">+M793/$AC$790</f>
        <v>3.2200226284294621E-2</v>
      </c>
      <c r="O793" s="481">
        <v>84.930460000000011</v>
      </c>
      <c r="P793" s="480">
        <f t="shared" ref="P793" si="28">+O793/$AC$790</f>
        <v>0.13459767367125824</v>
      </c>
      <c r="Q793" s="481">
        <v>41.648530000000001</v>
      </c>
      <c r="R793" s="480">
        <f t="shared" ref="R793" si="29">+Q793/$AC$790</f>
        <v>6.6004531823183443E-2</v>
      </c>
      <c r="S793" s="481">
        <v>64.533963999999997</v>
      </c>
      <c r="T793" s="480">
        <f t="shared" ref="T793" si="30">+S793/$AC$790</f>
        <v>0.10227333546980349</v>
      </c>
      <c r="U793" s="481">
        <v>20.007565</v>
      </c>
      <c r="V793" s="480">
        <f t="shared" ref="V793" si="31">+U793/$AC$790</f>
        <v>3.170796089914605E-2</v>
      </c>
      <c r="W793" s="481">
        <v>20.007565</v>
      </c>
      <c r="X793" s="480">
        <f t="shared" ref="X793" si="32">+W793/$AC$790</f>
        <v>3.170796089914605E-2</v>
      </c>
      <c r="Y793" s="481">
        <v>103.204836</v>
      </c>
      <c r="Z793" s="480">
        <f t="shared" ref="Z793" si="33">+Y793/$AC$790</f>
        <v>0.16355887907852759</v>
      </c>
      <c r="AA793" s="481">
        <v>150.30965219999999</v>
      </c>
      <c r="AB793" s="480">
        <f t="shared" ref="AB793" si="34">+AA793/$AC$790</f>
        <v>0.23821052560478209</v>
      </c>
      <c r="AC793" s="482">
        <f t="shared" si="12"/>
        <v>630.99500669999998</v>
      </c>
      <c r="AD793" s="480">
        <v>1</v>
      </c>
      <c r="AE793" s="47"/>
    </row>
    <row r="794" spans="1:33">
      <c r="A794" s="359"/>
      <c r="B794" s="359"/>
      <c r="C794" s="359"/>
      <c r="D794" s="359"/>
      <c r="E794" s="359"/>
      <c r="F794" s="359"/>
      <c r="G794" s="359"/>
      <c r="H794" s="359"/>
      <c r="I794" s="359"/>
      <c r="J794" s="359"/>
      <c r="K794" s="359"/>
      <c r="L794" s="359"/>
      <c r="M794" s="359"/>
      <c r="N794" s="359"/>
      <c r="O794" s="359"/>
      <c r="P794" s="359"/>
      <c r="Q794" s="359"/>
      <c r="R794" s="359"/>
      <c r="S794" s="359"/>
      <c r="T794" s="359"/>
      <c r="U794" s="359"/>
      <c r="V794" s="359"/>
      <c r="W794" s="359"/>
      <c r="X794" s="359"/>
      <c r="Y794" s="359"/>
      <c r="Z794" s="359"/>
      <c r="AA794" s="359"/>
      <c r="AB794" s="359"/>
      <c r="AC794" s="359"/>
      <c r="AD794" s="359"/>
    </row>
    <row r="796" spans="1:33" ht="15.75" thickBot="1"/>
    <row r="797" spans="1:33" ht="15" customHeight="1">
      <c r="A797" s="526" t="s">
        <v>8</v>
      </c>
      <c r="B797" s="527"/>
      <c r="C797" s="648" t="s">
        <v>194</v>
      </c>
      <c r="D797" s="649"/>
      <c r="E797" s="649"/>
      <c r="F797" s="649"/>
      <c r="G797" s="649"/>
      <c r="H797" s="649"/>
      <c r="I797" s="649"/>
      <c r="J797" s="650"/>
      <c r="K797" s="47"/>
    </row>
    <row r="798" spans="1:33">
      <c r="A798" s="528"/>
      <c r="B798" s="529"/>
      <c r="C798" s="581" t="s">
        <v>195</v>
      </c>
      <c r="D798" s="537"/>
      <c r="E798" s="574" t="s">
        <v>196</v>
      </c>
      <c r="F798" s="537"/>
      <c r="G798" s="574" t="s">
        <v>197</v>
      </c>
      <c r="H798" s="537"/>
      <c r="I798" s="575" t="s">
        <v>0</v>
      </c>
      <c r="J798" s="647"/>
      <c r="K798" s="47"/>
    </row>
    <row r="799" spans="1:33" ht="15.75" thickBot="1">
      <c r="A799" s="530"/>
      <c r="B799" s="531"/>
      <c r="C799" s="102" t="s">
        <v>6</v>
      </c>
      <c r="D799" s="102" t="s">
        <v>7</v>
      </c>
      <c r="E799" s="102" t="s">
        <v>6</v>
      </c>
      <c r="F799" s="102" t="s">
        <v>7</v>
      </c>
      <c r="G799" s="102" t="s">
        <v>6</v>
      </c>
      <c r="H799" s="102" t="s">
        <v>7</v>
      </c>
      <c r="I799" s="102" t="s">
        <v>6</v>
      </c>
      <c r="J799" s="321" t="s">
        <v>41</v>
      </c>
      <c r="K799" s="47"/>
    </row>
    <row r="800" spans="1:33" ht="15" customHeight="1">
      <c r="A800" s="577" t="s">
        <v>83</v>
      </c>
      <c r="B800" s="555"/>
      <c r="C800" s="132">
        <v>144.85336599999999</v>
      </c>
      <c r="D800" s="131">
        <v>0.22956341090171101</v>
      </c>
      <c r="E800" s="133">
        <v>317.52259220000002</v>
      </c>
      <c r="F800" s="131">
        <v>0.50320935796400501</v>
      </c>
      <c r="G800" s="133">
        <v>168.61904849999999</v>
      </c>
      <c r="H800" s="131">
        <v>0.26722723113428404</v>
      </c>
      <c r="I800" s="133">
        <v>630.99500669999998</v>
      </c>
      <c r="J800" s="322">
        <v>1</v>
      </c>
      <c r="K800" s="47"/>
    </row>
    <row r="801" spans="1:21" ht="22.5" customHeight="1">
      <c r="A801" s="558" t="s">
        <v>84</v>
      </c>
      <c r="B801" s="553"/>
      <c r="C801" s="135">
        <v>0</v>
      </c>
      <c r="D801" s="130">
        <v>0</v>
      </c>
      <c r="E801" s="136">
        <v>2.2650602000000002</v>
      </c>
      <c r="F801" s="130">
        <v>0.24814137464279684</v>
      </c>
      <c r="G801" s="136">
        <v>6.8630434999999999</v>
      </c>
      <c r="H801" s="130">
        <v>0.75185862535720305</v>
      </c>
      <c r="I801" s="136">
        <v>9.1281037000000005</v>
      </c>
      <c r="J801" s="323">
        <f>+I801/$I$800</f>
        <v>1.4466205917759128E-2</v>
      </c>
      <c r="K801" s="47"/>
    </row>
    <row r="802" spans="1:21" ht="15" customHeight="1">
      <c r="A802" s="558" t="s">
        <v>85</v>
      </c>
      <c r="B802" s="553"/>
      <c r="C802" s="135">
        <v>144.85336599999999</v>
      </c>
      <c r="D802" s="130">
        <v>0.23293306863767921</v>
      </c>
      <c r="E802" s="136">
        <v>315.25753200000003</v>
      </c>
      <c r="F802" s="130">
        <v>0.50695338581156169</v>
      </c>
      <c r="G802" s="136">
        <v>161.75600499999999</v>
      </c>
      <c r="H802" s="130">
        <v>0.26011354555075911</v>
      </c>
      <c r="I802" s="136">
        <v>621.86690299999998</v>
      </c>
      <c r="J802" s="323">
        <f>+I802/$I$800</f>
        <v>0.98553379408224084</v>
      </c>
      <c r="K802" s="47"/>
    </row>
    <row r="803" spans="1:21">
      <c r="A803" s="559" t="s">
        <v>0</v>
      </c>
      <c r="B803" s="560"/>
      <c r="C803" s="324">
        <v>144.85336599999999</v>
      </c>
      <c r="D803" s="325">
        <v>0.22956341090171101</v>
      </c>
      <c r="E803" s="326">
        <v>317.52259220000002</v>
      </c>
      <c r="F803" s="325">
        <v>0.50320935796400501</v>
      </c>
      <c r="G803" s="326">
        <v>168.61904849999999</v>
      </c>
      <c r="H803" s="325">
        <v>0.26722723113428404</v>
      </c>
      <c r="I803" s="326">
        <v>630.99500669999998</v>
      </c>
      <c r="J803" s="327">
        <v>1</v>
      </c>
      <c r="K803" s="47"/>
    </row>
    <row r="806" spans="1:21" ht="15.75" thickBot="1"/>
    <row r="807" spans="1:21" ht="15" customHeight="1">
      <c r="A807" s="526" t="s">
        <v>8</v>
      </c>
      <c r="B807" s="527"/>
      <c r="C807" s="648" t="s">
        <v>198</v>
      </c>
      <c r="D807" s="649"/>
      <c r="E807" s="649"/>
      <c r="F807" s="649"/>
      <c r="G807" s="649"/>
      <c r="H807" s="649"/>
      <c r="I807" s="649"/>
      <c r="J807" s="649"/>
      <c r="K807" s="649"/>
      <c r="L807" s="649"/>
      <c r="M807" s="649"/>
      <c r="N807" s="649"/>
      <c r="O807" s="649"/>
      <c r="P807" s="649"/>
      <c r="Q807" s="649"/>
      <c r="R807" s="649"/>
      <c r="S807" s="649"/>
      <c r="T807" s="650"/>
      <c r="U807" s="47"/>
    </row>
    <row r="808" spans="1:21" ht="26.25" customHeight="1">
      <c r="A808" s="528"/>
      <c r="B808" s="529"/>
      <c r="C808" s="581" t="s">
        <v>199</v>
      </c>
      <c r="D808" s="537"/>
      <c r="E808" s="574" t="s">
        <v>200</v>
      </c>
      <c r="F808" s="537"/>
      <c r="G808" s="574" t="s">
        <v>201</v>
      </c>
      <c r="H808" s="537"/>
      <c r="I808" s="574" t="s">
        <v>202</v>
      </c>
      <c r="J808" s="537"/>
      <c r="K808" s="574" t="s">
        <v>203</v>
      </c>
      <c r="L808" s="537"/>
      <c r="M808" s="574" t="s">
        <v>204</v>
      </c>
      <c r="N808" s="537"/>
      <c r="O808" s="574" t="s">
        <v>205</v>
      </c>
      <c r="P808" s="537"/>
      <c r="Q808" s="574" t="s">
        <v>206</v>
      </c>
      <c r="R808" s="537"/>
      <c r="S808" s="575" t="s">
        <v>0</v>
      </c>
      <c r="T808" s="647"/>
      <c r="U808" s="47"/>
    </row>
    <row r="809" spans="1:21" ht="15.75" thickBot="1">
      <c r="A809" s="530"/>
      <c r="B809" s="531"/>
      <c r="C809" s="102" t="s">
        <v>6</v>
      </c>
      <c r="D809" s="102" t="s">
        <v>7</v>
      </c>
      <c r="E809" s="102" t="s">
        <v>6</v>
      </c>
      <c r="F809" s="102" t="s">
        <v>7</v>
      </c>
      <c r="G809" s="102" t="s">
        <v>6</v>
      </c>
      <c r="H809" s="102" t="s">
        <v>7</v>
      </c>
      <c r="I809" s="102" t="s">
        <v>6</v>
      </c>
      <c r="J809" s="102" t="s">
        <v>7</v>
      </c>
      <c r="K809" s="102" t="s">
        <v>6</v>
      </c>
      <c r="L809" s="102" t="s">
        <v>7</v>
      </c>
      <c r="M809" s="102" t="s">
        <v>6</v>
      </c>
      <c r="N809" s="102" t="s">
        <v>7</v>
      </c>
      <c r="O809" s="102" t="s">
        <v>6</v>
      </c>
      <c r="P809" s="102" t="s">
        <v>7</v>
      </c>
      <c r="Q809" s="102" t="s">
        <v>6</v>
      </c>
      <c r="R809" s="102" t="s">
        <v>7</v>
      </c>
      <c r="S809" s="102" t="s">
        <v>6</v>
      </c>
      <c r="T809" s="321" t="s">
        <v>41</v>
      </c>
      <c r="U809" s="47"/>
    </row>
    <row r="810" spans="1:21" ht="15" customHeight="1">
      <c r="A810" s="577" t="s">
        <v>83</v>
      </c>
      <c r="B810" s="555"/>
      <c r="C810" s="132">
        <v>41.548741</v>
      </c>
      <c r="D810" s="131">
        <v>0.28683310679849855</v>
      </c>
      <c r="E810" s="133">
        <v>20.007565</v>
      </c>
      <c r="F810" s="131">
        <v>0.13812288628487929</v>
      </c>
      <c r="G810" s="133">
        <v>0</v>
      </c>
      <c r="H810" s="131">
        <v>0</v>
      </c>
      <c r="I810" s="133">
        <v>21.640965000000001</v>
      </c>
      <c r="J810" s="131">
        <v>0.14939911717343179</v>
      </c>
      <c r="K810" s="133">
        <v>41.648530000000001</v>
      </c>
      <c r="L810" s="131">
        <v>0.28752200345831108</v>
      </c>
      <c r="M810" s="133">
        <v>20.007565</v>
      </c>
      <c r="N810" s="131">
        <v>0.13812288628487929</v>
      </c>
      <c r="O810" s="133">
        <v>0</v>
      </c>
      <c r="P810" s="131">
        <v>0</v>
      </c>
      <c r="Q810" s="133">
        <v>0</v>
      </c>
      <c r="R810" s="131">
        <v>0</v>
      </c>
      <c r="S810" s="133">
        <v>144.85336599999999</v>
      </c>
      <c r="T810" s="322">
        <v>1</v>
      </c>
      <c r="U810" s="47"/>
    </row>
    <row r="811" spans="1:21" ht="22.5" customHeight="1">
      <c r="A811" s="558" t="s">
        <v>84</v>
      </c>
      <c r="B811" s="553"/>
      <c r="C811" s="135">
        <v>0</v>
      </c>
      <c r="D811" s="130">
        <v>0</v>
      </c>
      <c r="E811" s="136">
        <v>0</v>
      </c>
      <c r="F811" s="130">
        <v>0</v>
      </c>
      <c r="G811" s="136">
        <v>0</v>
      </c>
      <c r="H811" s="130">
        <v>0</v>
      </c>
      <c r="I811" s="136">
        <v>0</v>
      </c>
      <c r="J811" s="130">
        <v>0</v>
      </c>
      <c r="K811" s="136">
        <v>0</v>
      </c>
      <c r="L811" s="130">
        <v>0</v>
      </c>
      <c r="M811" s="136">
        <v>0</v>
      </c>
      <c r="N811" s="130">
        <v>0</v>
      </c>
      <c r="O811" s="136">
        <v>0</v>
      </c>
      <c r="P811" s="130">
        <v>0</v>
      </c>
      <c r="Q811" s="136">
        <v>0</v>
      </c>
      <c r="R811" s="130">
        <v>0</v>
      </c>
      <c r="S811" s="136">
        <v>0</v>
      </c>
      <c r="T811" s="323">
        <v>0</v>
      </c>
      <c r="U811" s="47"/>
    </row>
    <row r="812" spans="1:21" ht="15" customHeight="1">
      <c r="A812" s="558" t="s">
        <v>85</v>
      </c>
      <c r="B812" s="553"/>
      <c r="C812" s="135">
        <v>41.548741</v>
      </c>
      <c r="D812" s="130">
        <v>0.28683310679849855</v>
      </c>
      <c r="E812" s="136">
        <v>20.007565</v>
      </c>
      <c r="F812" s="130">
        <v>0.13812288628487929</v>
      </c>
      <c r="G812" s="136">
        <v>0</v>
      </c>
      <c r="H812" s="130">
        <v>0</v>
      </c>
      <c r="I812" s="136">
        <v>21.640965000000001</v>
      </c>
      <c r="J812" s="130">
        <v>0.14939911717343179</v>
      </c>
      <c r="K812" s="136">
        <v>41.648530000000001</v>
      </c>
      <c r="L812" s="130">
        <v>0.28752200345831108</v>
      </c>
      <c r="M812" s="136">
        <v>20.007565</v>
      </c>
      <c r="N812" s="130">
        <v>0.13812288628487929</v>
      </c>
      <c r="O812" s="136">
        <v>0</v>
      </c>
      <c r="P812" s="130">
        <v>0</v>
      </c>
      <c r="Q812" s="136">
        <v>0</v>
      </c>
      <c r="R812" s="130">
        <v>0</v>
      </c>
      <c r="S812" s="136">
        <v>144.85336599999999</v>
      </c>
      <c r="T812" s="323">
        <v>1</v>
      </c>
      <c r="U812" s="47"/>
    </row>
    <row r="813" spans="1:21">
      <c r="A813" s="559" t="s">
        <v>0</v>
      </c>
      <c r="B813" s="560"/>
      <c r="C813" s="324">
        <v>41.548741</v>
      </c>
      <c r="D813" s="325">
        <v>0.28683310679849855</v>
      </c>
      <c r="E813" s="326">
        <v>20.007565</v>
      </c>
      <c r="F813" s="325">
        <v>0.13812288628487929</v>
      </c>
      <c r="G813" s="326">
        <v>0</v>
      </c>
      <c r="H813" s="325">
        <v>0</v>
      </c>
      <c r="I813" s="326">
        <v>21.640965000000001</v>
      </c>
      <c r="J813" s="325">
        <v>0.14939911717343179</v>
      </c>
      <c r="K813" s="326">
        <v>41.648530000000001</v>
      </c>
      <c r="L813" s="325">
        <v>0.28752200345831108</v>
      </c>
      <c r="M813" s="326">
        <v>20.007565</v>
      </c>
      <c r="N813" s="325">
        <v>0.13812288628487929</v>
      </c>
      <c r="O813" s="326">
        <v>0</v>
      </c>
      <c r="P813" s="325">
        <v>0</v>
      </c>
      <c r="Q813" s="326">
        <v>0</v>
      </c>
      <c r="R813" s="325">
        <v>0</v>
      </c>
      <c r="S813" s="326">
        <v>144.85336599999999</v>
      </c>
      <c r="T813" s="327">
        <v>1</v>
      </c>
      <c r="U813" s="47"/>
    </row>
    <row r="816" spans="1:21" ht="15.75" thickBot="1"/>
    <row r="817" spans="1:15" ht="15" customHeight="1">
      <c r="A817" s="526" t="s">
        <v>8</v>
      </c>
      <c r="B817" s="527"/>
      <c r="C817" s="652" t="s">
        <v>207</v>
      </c>
      <c r="D817" s="653"/>
      <c r="E817" s="653"/>
      <c r="F817" s="653"/>
      <c r="G817" s="653"/>
      <c r="H817" s="653"/>
      <c r="I817" s="653"/>
      <c r="J817" s="653"/>
      <c r="K817" s="653"/>
      <c r="L817" s="653"/>
      <c r="M817" s="653"/>
      <c r="N817" s="654"/>
      <c r="O817" s="47"/>
    </row>
    <row r="818" spans="1:15" ht="39.75" customHeight="1">
      <c r="A818" s="528"/>
      <c r="B818" s="529"/>
      <c r="C818" s="581" t="s">
        <v>208</v>
      </c>
      <c r="D818" s="537"/>
      <c r="E818" s="574" t="s">
        <v>209</v>
      </c>
      <c r="F818" s="537"/>
      <c r="G818" s="574" t="s">
        <v>210</v>
      </c>
      <c r="H818" s="537"/>
      <c r="I818" s="574" t="s">
        <v>211</v>
      </c>
      <c r="J818" s="537"/>
      <c r="K818" s="574" t="s">
        <v>212</v>
      </c>
      <c r="L818" s="537"/>
      <c r="M818" s="575" t="s">
        <v>0</v>
      </c>
      <c r="N818" s="655"/>
      <c r="O818" s="47"/>
    </row>
    <row r="819" spans="1:15" ht="15.75" thickBot="1">
      <c r="A819" s="530"/>
      <c r="B819" s="531"/>
      <c r="C819" s="102" t="s">
        <v>6</v>
      </c>
      <c r="D819" s="102" t="s">
        <v>7</v>
      </c>
      <c r="E819" s="102" t="s">
        <v>6</v>
      </c>
      <c r="F819" s="102" t="s">
        <v>7</v>
      </c>
      <c r="G819" s="102" t="s">
        <v>6</v>
      </c>
      <c r="H819" s="102" t="s">
        <v>7</v>
      </c>
      <c r="I819" s="102" t="s">
        <v>6</v>
      </c>
      <c r="J819" s="102" t="s">
        <v>7</v>
      </c>
      <c r="K819" s="102" t="s">
        <v>6</v>
      </c>
      <c r="L819" s="102" t="s">
        <v>7</v>
      </c>
      <c r="M819" s="102" t="s">
        <v>6</v>
      </c>
      <c r="N819" s="102" t="s">
        <v>7</v>
      </c>
      <c r="O819" s="47"/>
    </row>
    <row r="820" spans="1:15" ht="15" customHeight="1">
      <c r="A820" s="656" t="s">
        <v>83</v>
      </c>
      <c r="B820" s="568"/>
      <c r="C820" s="70">
        <v>212.78414520000001</v>
      </c>
      <c r="D820" s="107">
        <v>0.67013859935349829</v>
      </c>
      <c r="E820" s="72">
        <v>0</v>
      </c>
      <c r="F820" s="107">
        <v>0</v>
      </c>
      <c r="G820" s="72">
        <v>63.189706000000001</v>
      </c>
      <c r="H820" s="107">
        <v>0.19900853530509821</v>
      </c>
      <c r="I820" s="72">
        <v>20.007565</v>
      </c>
      <c r="J820" s="107">
        <v>6.3011469078073368E-2</v>
      </c>
      <c r="K820" s="72">
        <v>21.541176</v>
      </c>
      <c r="L820" s="107">
        <v>6.7841396263330203E-2</v>
      </c>
      <c r="M820" s="72">
        <v>317.52259220000002</v>
      </c>
      <c r="N820" s="107">
        <v>1</v>
      </c>
      <c r="O820" s="47"/>
    </row>
    <row r="821" spans="1:15" ht="22.5" customHeight="1">
      <c r="A821" s="610" t="s">
        <v>84</v>
      </c>
      <c r="B821" s="566"/>
      <c r="C821" s="74">
        <v>2.2650602000000002</v>
      </c>
      <c r="D821" s="108">
        <v>1</v>
      </c>
      <c r="E821" s="76">
        <v>0</v>
      </c>
      <c r="F821" s="108">
        <v>0</v>
      </c>
      <c r="G821" s="76">
        <v>0</v>
      </c>
      <c r="H821" s="108">
        <v>0</v>
      </c>
      <c r="I821" s="76">
        <v>0</v>
      </c>
      <c r="J821" s="108">
        <v>0</v>
      </c>
      <c r="K821" s="76">
        <v>0</v>
      </c>
      <c r="L821" s="108">
        <v>0</v>
      </c>
      <c r="M821" s="76">
        <v>2.2650602000000002</v>
      </c>
      <c r="N821" s="108">
        <f>+M821/$M$820</f>
        <v>7.1335402760043356E-3</v>
      </c>
      <c r="O821" s="47"/>
    </row>
    <row r="822" spans="1:15" ht="15" customHeight="1">
      <c r="A822" s="610" t="s">
        <v>85</v>
      </c>
      <c r="B822" s="566"/>
      <c r="C822" s="74">
        <v>210.51908500000002</v>
      </c>
      <c r="D822" s="108">
        <v>0.66776861337606364</v>
      </c>
      <c r="E822" s="76">
        <v>0</v>
      </c>
      <c r="F822" s="108">
        <v>0</v>
      </c>
      <c r="G822" s="76">
        <v>63.189706000000001</v>
      </c>
      <c r="H822" s="108">
        <v>0.20043837049387292</v>
      </c>
      <c r="I822" s="76">
        <v>20.007565</v>
      </c>
      <c r="J822" s="108">
        <v>6.3464193458191501E-2</v>
      </c>
      <c r="K822" s="76">
        <v>21.541176</v>
      </c>
      <c r="L822" s="108">
        <v>6.8328822671871958E-2</v>
      </c>
      <c r="M822" s="76">
        <v>315.25753200000003</v>
      </c>
      <c r="N822" s="108">
        <f>+M822/$M$820</f>
        <v>0.99286645972399568</v>
      </c>
      <c r="O822" s="47"/>
    </row>
    <row r="823" spans="1:15" ht="15.75" thickBot="1">
      <c r="A823" s="611" t="s">
        <v>0</v>
      </c>
      <c r="B823" s="612"/>
      <c r="C823" s="103">
        <v>212.78414520000001</v>
      </c>
      <c r="D823" s="109">
        <v>0.67013859935349829</v>
      </c>
      <c r="E823" s="105">
        <v>0</v>
      </c>
      <c r="F823" s="109">
        <v>0</v>
      </c>
      <c r="G823" s="105">
        <v>63.189706000000001</v>
      </c>
      <c r="H823" s="109">
        <v>0.19900853530509821</v>
      </c>
      <c r="I823" s="105">
        <v>20.007565</v>
      </c>
      <c r="J823" s="109">
        <v>6.3011469078073368E-2</v>
      </c>
      <c r="K823" s="105">
        <v>21.541176</v>
      </c>
      <c r="L823" s="109">
        <v>6.7841396263330203E-2</v>
      </c>
      <c r="M823" s="105">
        <v>317.52259220000002</v>
      </c>
      <c r="N823" s="109">
        <v>1</v>
      </c>
      <c r="O823" s="47"/>
    </row>
    <row r="826" spans="1:15" ht="15.75" thickBot="1"/>
    <row r="827" spans="1:15" ht="28.5" customHeight="1">
      <c r="A827" s="526" t="s">
        <v>8</v>
      </c>
      <c r="B827" s="527"/>
      <c r="C827" s="648" t="s">
        <v>213</v>
      </c>
      <c r="D827" s="649"/>
      <c r="E827" s="649"/>
      <c r="F827" s="649"/>
      <c r="G827" s="649"/>
      <c r="H827" s="650"/>
      <c r="I827" s="47"/>
    </row>
    <row r="828" spans="1:15">
      <c r="A828" s="528"/>
      <c r="B828" s="529"/>
      <c r="C828" s="581" t="s">
        <v>214</v>
      </c>
      <c r="D828" s="537"/>
      <c r="E828" s="574" t="s">
        <v>179</v>
      </c>
      <c r="F828" s="537"/>
      <c r="G828" s="575" t="s">
        <v>0</v>
      </c>
      <c r="H828" s="647"/>
      <c r="I828" s="47"/>
    </row>
    <row r="829" spans="1:15" ht="15.75" thickBot="1">
      <c r="A829" s="530"/>
      <c r="B829" s="531"/>
      <c r="C829" s="102" t="s">
        <v>6</v>
      </c>
      <c r="D829" s="102" t="s">
        <v>7</v>
      </c>
      <c r="E829" s="102" t="s">
        <v>6</v>
      </c>
      <c r="F829" s="102" t="s">
        <v>7</v>
      </c>
      <c r="G829" s="102" t="s">
        <v>6</v>
      </c>
      <c r="H829" s="321" t="s">
        <v>41</v>
      </c>
      <c r="I829" s="47"/>
    </row>
    <row r="830" spans="1:15" ht="15" customHeight="1">
      <c r="A830" s="577" t="s">
        <v>83</v>
      </c>
      <c r="B830" s="555"/>
      <c r="C830" s="132">
        <v>35455.185663599506</v>
      </c>
      <c r="D830" s="131">
        <v>0.83183221216444436</v>
      </c>
      <c r="E830" s="133">
        <v>7167.8158805999792</v>
      </c>
      <c r="F830" s="131">
        <v>0.16816778783556915</v>
      </c>
      <c r="G830" s="133">
        <v>42623.001544198909</v>
      </c>
      <c r="H830" s="322">
        <v>1</v>
      </c>
      <c r="I830" s="47"/>
    </row>
    <row r="831" spans="1:15" ht="21.75" customHeight="1">
      <c r="A831" s="558" t="s">
        <v>84</v>
      </c>
      <c r="B831" s="553"/>
      <c r="C831" s="135">
        <v>689.14670359999957</v>
      </c>
      <c r="D831" s="130">
        <v>0.84144896942131464</v>
      </c>
      <c r="E831" s="136">
        <v>129.8532936</v>
      </c>
      <c r="F831" s="130">
        <v>0.15855103057868486</v>
      </c>
      <c r="G831" s="136">
        <v>818.99999719999994</v>
      </c>
      <c r="H831" s="323">
        <f>+G831/$G$830</f>
        <v>1.9214977067035482E-2</v>
      </c>
      <c r="I831" s="47"/>
    </row>
    <row r="832" spans="1:15" ht="15" customHeight="1">
      <c r="A832" s="558" t="s">
        <v>85</v>
      </c>
      <c r="B832" s="553"/>
      <c r="C832" s="135">
        <v>34766.038959999685</v>
      </c>
      <c r="D832" s="130">
        <v>0.83164380617757361</v>
      </c>
      <c r="E832" s="136">
        <v>7037.9625869999791</v>
      </c>
      <c r="F832" s="130">
        <v>0.16835619382243475</v>
      </c>
      <c r="G832" s="136">
        <v>41804.001546999316</v>
      </c>
      <c r="H832" s="323">
        <f>+G832/$G$830</f>
        <v>0.98078502293297409</v>
      </c>
      <c r="I832" s="47"/>
    </row>
    <row r="833" spans="1:21">
      <c r="A833" s="559" t="s">
        <v>0</v>
      </c>
      <c r="B833" s="560"/>
      <c r="C833" s="324">
        <v>35455.185663599506</v>
      </c>
      <c r="D833" s="325">
        <v>0.83183221216444436</v>
      </c>
      <c r="E833" s="326">
        <v>7167.8158805999792</v>
      </c>
      <c r="F833" s="325">
        <v>0.16816778783556915</v>
      </c>
      <c r="G833" s="326">
        <v>42623.001544198909</v>
      </c>
      <c r="H833" s="327">
        <v>1</v>
      </c>
      <c r="I833" s="47"/>
    </row>
    <row r="836" spans="1:21" ht="15.75" thickBot="1"/>
    <row r="837" spans="1:21" ht="15" customHeight="1">
      <c r="A837" s="526" t="s">
        <v>8</v>
      </c>
      <c r="B837" s="527"/>
      <c r="C837" s="648" t="s">
        <v>215</v>
      </c>
      <c r="D837" s="649"/>
      <c r="E837" s="649"/>
      <c r="F837" s="649"/>
      <c r="G837" s="649"/>
      <c r="H837" s="649"/>
      <c r="I837" s="649"/>
      <c r="J837" s="649"/>
      <c r="K837" s="649"/>
      <c r="L837" s="649"/>
      <c r="M837" s="649"/>
      <c r="N837" s="649"/>
      <c r="O837" s="649"/>
      <c r="P837" s="649"/>
      <c r="Q837" s="649"/>
      <c r="R837" s="649"/>
      <c r="S837" s="649"/>
      <c r="T837" s="650"/>
      <c r="U837" s="47"/>
    </row>
    <row r="838" spans="1:21" ht="48" customHeight="1">
      <c r="A838" s="528"/>
      <c r="B838" s="529"/>
      <c r="C838" s="581" t="s">
        <v>216</v>
      </c>
      <c r="D838" s="537"/>
      <c r="E838" s="574" t="s">
        <v>217</v>
      </c>
      <c r="F838" s="537"/>
      <c r="G838" s="574" t="s">
        <v>218</v>
      </c>
      <c r="H838" s="537"/>
      <c r="I838" s="574" t="s">
        <v>219</v>
      </c>
      <c r="J838" s="537"/>
      <c r="K838" s="574" t="s">
        <v>220</v>
      </c>
      <c r="L838" s="537"/>
      <c r="M838" s="574" t="s">
        <v>221</v>
      </c>
      <c r="N838" s="537"/>
      <c r="O838" s="574" t="s">
        <v>222</v>
      </c>
      <c r="P838" s="537"/>
      <c r="Q838" s="574" t="s">
        <v>197</v>
      </c>
      <c r="R838" s="537"/>
      <c r="S838" s="575" t="s">
        <v>0</v>
      </c>
      <c r="T838" s="647"/>
      <c r="U838" s="47"/>
    </row>
    <row r="839" spans="1:21" ht="15.75" thickBot="1">
      <c r="A839" s="530"/>
      <c r="B839" s="531"/>
      <c r="C839" s="102" t="s">
        <v>6</v>
      </c>
      <c r="D839" s="102" t="s">
        <v>7</v>
      </c>
      <c r="E839" s="102" t="s">
        <v>6</v>
      </c>
      <c r="F839" s="102" t="s">
        <v>7</v>
      </c>
      <c r="G839" s="102" t="s">
        <v>6</v>
      </c>
      <c r="H839" s="102" t="s">
        <v>7</v>
      </c>
      <c r="I839" s="102" t="s">
        <v>6</v>
      </c>
      <c r="J839" s="102" t="s">
        <v>7</v>
      </c>
      <c r="K839" s="102" t="s">
        <v>6</v>
      </c>
      <c r="L839" s="102" t="s">
        <v>7</v>
      </c>
      <c r="M839" s="102" t="s">
        <v>6</v>
      </c>
      <c r="N839" s="102" t="s">
        <v>7</v>
      </c>
      <c r="O839" s="102" t="s">
        <v>6</v>
      </c>
      <c r="P839" s="102" t="s">
        <v>7</v>
      </c>
      <c r="Q839" s="102" t="s">
        <v>6</v>
      </c>
      <c r="R839" s="102" t="s">
        <v>7</v>
      </c>
      <c r="S839" s="102" t="s">
        <v>6</v>
      </c>
      <c r="T839" s="321" t="s">
        <v>41</v>
      </c>
      <c r="U839" s="47"/>
    </row>
    <row r="840" spans="1:21" ht="15" customHeight="1">
      <c r="A840" s="577" t="s">
        <v>83</v>
      </c>
      <c r="B840" s="555"/>
      <c r="C840" s="132">
        <v>2476.5199115999972</v>
      </c>
      <c r="D840" s="131">
        <v>0.34550551421149245</v>
      </c>
      <c r="E840" s="133">
        <v>702.5794093999998</v>
      </c>
      <c r="F840" s="131">
        <v>9.8018618377400432E-2</v>
      </c>
      <c r="G840" s="133">
        <v>190.85768259999998</v>
      </c>
      <c r="H840" s="131">
        <v>2.6627034759160739E-2</v>
      </c>
      <c r="I840" s="133">
        <v>1197.5060297999996</v>
      </c>
      <c r="J840" s="131">
        <v>0.16706707451025693</v>
      </c>
      <c r="K840" s="133">
        <v>23.4206085</v>
      </c>
      <c r="L840" s="131">
        <v>3.2674679274880573E-3</v>
      </c>
      <c r="M840" s="133">
        <v>19.316583999999999</v>
      </c>
      <c r="N840" s="131">
        <v>2.6949051596430111E-3</v>
      </c>
      <c r="O840" s="133">
        <v>1633.4729021000001</v>
      </c>
      <c r="P840" s="131">
        <v>0.22788990807103027</v>
      </c>
      <c r="Q840" s="133">
        <v>924.14275259999988</v>
      </c>
      <c r="R840" s="131">
        <v>0.12892947698353058</v>
      </c>
      <c r="S840" s="133">
        <v>7167.8158805999792</v>
      </c>
      <c r="T840" s="322">
        <v>1</v>
      </c>
      <c r="U840" s="47"/>
    </row>
    <row r="841" spans="1:21" ht="22.5" customHeight="1">
      <c r="A841" s="558" t="s">
        <v>84</v>
      </c>
      <c r="B841" s="553"/>
      <c r="C841" s="135">
        <v>39.910892600000004</v>
      </c>
      <c r="D841" s="130">
        <v>0.30735371813472434</v>
      </c>
      <c r="E841" s="136">
        <v>10.980120400000001</v>
      </c>
      <c r="F841" s="130">
        <v>8.455788910386175E-2</v>
      </c>
      <c r="G841" s="136">
        <v>11.609504600000001</v>
      </c>
      <c r="H841" s="130">
        <v>8.9404775790762087E-2</v>
      </c>
      <c r="I841" s="136">
        <v>19.4102408</v>
      </c>
      <c r="J841" s="130">
        <v>0.14947823241042538</v>
      </c>
      <c r="K841" s="136">
        <v>3.4130435000000001</v>
      </c>
      <c r="L841" s="130">
        <v>2.628384236840027E-2</v>
      </c>
      <c r="M841" s="136">
        <v>0</v>
      </c>
      <c r="N841" s="130">
        <v>0</v>
      </c>
      <c r="O841" s="136">
        <v>20.5582241</v>
      </c>
      <c r="P841" s="130">
        <v>0.15831884991171299</v>
      </c>
      <c r="Q841" s="136">
        <v>23.971267600000001</v>
      </c>
      <c r="R841" s="130">
        <v>0.18460269228011328</v>
      </c>
      <c r="S841" s="136">
        <v>129.8532936</v>
      </c>
      <c r="T841" s="323">
        <f>+S841/$S$840</f>
        <v>1.8116159198711266E-2</v>
      </c>
      <c r="U841" s="47"/>
    </row>
    <row r="842" spans="1:21" ht="15" customHeight="1">
      <c r="A842" s="558" t="s">
        <v>85</v>
      </c>
      <c r="B842" s="553"/>
      <c r="C842" s="135">
        <v>2436.6090189999968</v>
      </c>
      <c r="D842" s="130">
        <v>0.3462094304821578</v>
      </c>
      <c r="E842" s="136">
        <v>691.59928899999989</v>
      </c>
      <c r="F842" s="130">
        <v>9.8266974348154776E-2</v>
      </c>
      <c r="G842" s="136">
        <v>179.248178</v>
      </c>
      <c r="H842" s="130">
        <v>2.5468759713371369E-2</v>
      </c>
      <c r="I842" s="136">
        <v>1178.0957889999995</v>
      </c>
      <c r="J842" s="130">
        <v>0.1673915958541885</v>
      </c>
      <c r="K842" s="136">
        <v>20.007565</v>
      </c>
      <c r="L842" s="130">
        <v>2.8428063878822747E-3</v>
      </c>
      <c r="M842" s="136">
        <v>19.316583999999999</v>
      </c>
      <c r="N842" s="130">
        <v>2.7446272641005807E-3</v>
      </c>
      <c r="O842" s="136">
        <v>1612.9146779999987</v>
      </c>
      <c r="P842" s="130">
        <v>0.22917352260144994</v>
      </c>
      <c r="Q842" s="136">
        <v>900.17148499999985</v>
      </c>
      <c r="R842" s="130">
        <v>0.12790228334869699</v>
      </c>
      <c r="S842" s="136">
        <v>7037.9625869999791</v>
      </c>
      <c r="T842" s="323">
        <f>+S842/$S$840</f>
        <v>0.98188384080128877</v>
      </c>
      <c r="U842" s="47"/>
    </row>
    <row r="843" spans="1:21">
      <c r="A843" s="559" t="s">
        <v>0</v>
      </c>
      <c r="B843" s="560"/>
      <c r="C843" s="324">
        <v>2476.5199115999972</v>
      </c>
      <c r="D843" s="325">
        <v>0.34550551421149245</v>
      </c>
      <c r="E843" s="326">
        <v>702.5794093999998</v>
      </c>
      <c r="F843" s="325">
        <v>9.8018618377400432E-2</v>
      </c>
      <c r="G843" s="326">
        <v>190.85768259999998</v>
      </c>
      <c r="H843" s="325">
        <v>2.6627034759160739E-2</v>
      </c>
      <c r="I843" s="326">
        <v>1197.5060297999996</v>
      </c>
      <c r="J843" s="325">
        <v>0.16706707451025693</v>
      </c>
      <c r="K843" s="326">
        <v>23.4206085</v>
      </c>
      <c r="L843" s="325">
        <v>3.2674679274880573E-3</v>
      </c>
      <c r="M843" s="326">
        <v>19.316583999999999</v>
      </c>
      <c r="N843" s="325">
        <v>2.6949051596430111E-3</v>
      </c>
      <c r="O843" s="326">
        <v>1633.4729021000001</v>
      </c>
      <c r="P843" s="325">
        <v>0.22788990807103027</v>
      </c>
      <c r="Q843" s="326">
        <v>924.14275259999988</v>
      </c>
      <c r="R843" s="325">
        <v>0.12892947698353058</v>
      </c>
      <c r="S843" s="326">
        <v>7167.8158805999792</v>
      </c>
      <c r="T843" s="327">
        <v>1</v>
      </c>
      <c r="U843" s="47"/>
    </row>
    <row r="846" spans="1:21" ht="15.75" thickBot="1"/>
    <row r="847" spans="1:21" ht="15" customHeight="1">
      <c r="A847" s="526" t="s">
        <v>8</v>
      </c>
      <c r="B847" s="527"/>
      <c r="C847" s="651" t="s">
        <v>223</v>
      </c>
      <c r="D847" s="649"/>
      <c r="E847" s="649"/>
      <c r="F847" s="649"/>
      <c r="G847" s="649"/>
      <c r="H847" s="649"/>
      <c r="I847" s="649"/>
      <c r="J847" s="649"/>
      <c r="K847" s="649"/>
      <c r="L847" s="649"/>
      <c r="M847" s="649"/>
      <c r="N847" s="649"/>
      <c r="O847" s="649"/>
      <c r="P847" s="650"/>
      <c r="Q847" s="47"/>
    </row>
    <row r="848" spans="1:21">
      <c r="A848" s="528"/>
      <c r="B848" s="529"/>
      <c r="C848" s="543" t="s">
        <v>224</v>
      </c>
      <c r="D848" s="537"/>
      <c r="E848" s="536" t="s">
        <v>225</v>
      </c>
      <c r="F848" s="537"/>
      <c r="G848" s="536" t="s">
        <v>226</v>
      </c>
      <c r="H848" s="537"/>
      <c r="I848" s="536" t="s">
        <v>227</v>
      </c>
      <c r="J848" s="537"/>
      <c r="K848" s="536" t="s">
        <v>228</v>
      </c>
      <c r="L848" s="537"/>
      <c r="M848" s="536" t="s">
        <v>229</v>
      </c>
      <c r="N848" s="537"/>
      <c r="O848" s="538" t="s">
        <v>0</v>
      </c>
      <c r="P848" s="647"/>
      <c r="Q848" s="47"/>
    </row>
    <row r="849" spans="1:56" ht="15.75" thickBot="1">
      <c r="A849" s="530"/>
      <c r="B849" s="531"/>
      <c r="C849" s="102" t="s">
        <v>6</v>
      </c>
      <c r="D849" s="102" t="s">
        <v>7</v>
      </c>
      <c r="E849" s="102" t="s">
        <v>6</v>
      </c>
      <c r="F849" s="102" t="s">
        <v>7</v>
      </c>
      <c r="G849" s="102" t="s">
        <v>6</v>
      </c>
      <c r="H849" s="102" t="s">
        <v>7</v>
      </c>
      <c r="I849" s="102" t="s">
        <v>6</v>
      </c>
      <c r="J849" s="102" t="s">
        <v>7</v>
      </c>
      <c r="K849" s="102" t="s">
        <v>6</v>
      </c>
      <c r="L849" s="102" t="s">
        <v>7</v>
      </c>
      <c r="M849" s="102" t="s">
        <v>6</v>
      </c>
      <c r="N849" s="102" t="s">
        <v>7</v>
      </c>
      <c r="O849" s="102" t="s">
        <v>6</v>
      </c>
      <c r="P849" s="321" t="s">
        <v>41</v>
      </c>
      <c r="Q849" s="47"/>
    </row>
    <row r="850" spans="1:56" ht="15" customHeight="1">
      <c r="A850" s="567" t="s">
        <v>83</v>
      </c>
      <c r="B850" s="568"/>
      <c r="C850" s="70">
        <v>727.46541699999966</v>
      </c>
      <c r="D850" s="107">
        <v>0.22882752111411606</v>
      </c>
      <c r="E850" s="72">
        <v>124.254609</v>
      </c>
      <c r="F850" s="107">
        <v>3.9084846509581571E-2</v>
      </c>
      <c r="G850" s="72">
        <v>180.00631159999998</v>
      </c>
      <c r="H850" s="107">
        <v>5.6621795491239364E-2</v>
      </c>
      <c r="I850" s="72">
        <v>1098.9706875999998</v>
      </c>
      <c r="J850" s="107">
        <v>0.34568617606269486</v>
      </c>
      <c r="K850" s="72">
        <v>920.44880459999968</v>
      </c>
      <c r="L850" s="107">
        <v>0.28953131426874334</v>
      </c>
      <c r="M850" s="72">
        <v>127.9534912</v>
      </c>
      <c r="N850" s="107">
        <v>4.0248346553624387E-2</v>
      </c>
      <c r="O850" s="72">
        <v>3179.0993210000006</v>
      </c>
      <c r="P850" s="315">
        <v>1</v>
      </c>
      <c r="Q850" s="47"/>
    </row>
    <row r="851" spans="1:56" ht="21.75" customHeight="1">
      <c r="A851" s="565" t="s">
        <v>84</v>
      </c>
      <c r="B851" s="566"/>
      <c r="C851" s="74">
        <v>6.45</v>
      </c>
      <c r="D851" s="108">
        <v>0.12674143468120783</v>
      </c>
      <c r="E851" s="76">
        <v>0</v>
      </c>
      <c r="F851" s="108">
        <v>0</v>
      </c>
      <c r="G851" s="76">
        <v>10.245180600000001</v>
      </c>
      <c r="H851" s="108">
        <v>0.20131610663753147</v>
      </c>
      <c r="I851" s="76">
        <v>7.9595046000000007</v>
      </c>
      <c r="J851" s="108">
        <v>0.15640295075281757</v>
      </c>
      <c r="K851" s="76">
        <v>23.971267600000001</v>
      </c>
      <c r="L851" s="108">
        <v>0.47103144910870604</v>
      </c>
      <c r="M851" s="76">
        <v>2.2650602000000002</v>
      </c>
      <c r="N851" s="108">
        <v>4.450805881973699E-2</v>
      </c>
      <c r="O851" s="76">
        <v>50.891013000000008</v>
      </c>
      <c r="P851" s="316">
        <f>+O851/$O$850</f>
        <v>1.6007997190849641E-2</v>
      </c>
      <c r="Q851" s="47"/>
    </row>
    <row r="852" spans="1:56" ht="15" customHeight="1">
      <c r="A852" s="565" t="s">
        <v>85</v>
      </c>
      <c r="B852" s="566"/>
      <c r="C852" s="74">
        <v>721.01541699999962</v>
      </c>
      <c r="D852" s="108">
        <v>0.23048830065315445</v>
      </c>
      <c r="E852" s="76">
        <v>124.254609</v>
      </c>
      <c r="F852" s="108">
        <v>3.9720695288173243E-2</v>
      </c>
      <c r="G852" s="76">
        <v>169.76113100000001</v>
      </c>
      <c r="H852" s="108">
        <v>5.4267847369964844E-2</v>
      </c>
      <c r="I852" s="76">
        <v>1091.0111830000001</v>
      </c>
      <c r="J852" s="108">
        <v>0.34876551545812212</v>
      </c>
      <c r="K852" s="76">
        <v>896.47753699999964</v>
      </c>
      <c r="L852" s="108">
        <v>0.28657859347389714</v>
      </c>
      <c r="M852" s="76">
        <v>125.68843100000001</v>
      </c>
      <c r="N852" s="108">
        <v>4.0179047756687944E-2</v>
      </c>
      <c r="O852" s="76">
        <v>3128.2083080000002</v>
      </c>
      <c r="P852" s="316">
        <f>+O852/$O$850</f>
        <v>0.98399200280915022</v>
      </c>
      <c r="Q852" s="47"/>
    </row>
    <row r="853" spans="1:56">
      <c r="A853" s="569" t="s">
        <v>0</v>
      </c>
      <c r="B853" s="570"/>
      <c r="C853" s="317">
        <v>727.46541699999966</v>
      </c>
      <c r="D853" s="318">
        <v>0.22882752111411606</v>
      </c>
      <c r="E853" s="319">
        <v>124.254609</v>
      </c>
      <c r="F853" s="318">
        <v>3.9084846509581571E-2</v>
      </c>
      <c r="G853" s="319">
        <v>180.00631159999998</v>
      </c>
      <c r="H853" s="318">
        <v>5.6621795491239364E-2</v>
      </c>
      <c r="I853" s="319">
        <v>1098.9706875999998</v>
      </c>
      <c r="J853" s="318">
        <v>0.34568617606269486</v>
      </c>
      <c r="K853" s="319">
        <v>920.44880459999968</v>
      </c>
      <c r="L853" s="318">
        <v>0.28953131426874334</v>
      </c>
      <c r="M853" s="319">
        <v>127.9534912</v>
      </c>
      <c r="N853" s="318">
        <v>4.0248346553624387E-2</v>
      </c>
      <c r="O853" s="319">
        <v>3179.0993210000006</v>
      </c>
      <c r="P853" s="320">
        <v>1</v>
      </c>
      <c r="Q853" s="47"/>
    </row>
    <row r="856" spans="1:56" ht="18.75">
      <c r="A856" s="584" t="s">
        <v>230</v>
      </c>
      <c r="B856" s="584"/>
      <c r="C856" s="584"/>
      <c r="D856" s="584"/>
      <c r="E856" s="584"/>
      <c r="F856" s="584"/>
      <c r="G856" s="584"/>
      <c r="H856" s="584"/>
      <c r="I856" s="584"/>
      <c r="J856" s="584"/>
      <c r="K856" s="584"/>
      <c r="L856" s="584"/>
      <c r="M856" s="584"/>
      <c r="N856" s="584"/>
      <c r="O856" s="584"/>
      <c r="P856" s="584"/>
      <c r="Q856" s="584"/>
      <c r="R856" s="584"/>
      <c r="S856" s="584"/>
      <c r="T856" s="584"/>
      <c r="U856" s="584"/>
      <c r="V856" s="584"/>
      <c r="W856" s="584"/>
      <c r="X856" s="584"/>
      <c r="Y856" s="584"/>
      <c r="Z856" s="584"/>
      <c r="AA856" s="584"/>
      <c r="AB856" s="584"/>
      <c r="AC856" s="584"/>
      <c r="AD856" s="584"/>
      <c r="AE856" s="584"/>
      <c r="AF856" s="584"/>
      <c r="AG856" s="584"/>
      <c r="AH856" s="584"/>
      <c r="AI856" s="584"/>
      <c r="AJ856" s="584"/>
      <c r="AK856" s="584"/>
      <c r="AL856" s="584"/>
      <c r="AM856" s="584"/>
      <c r="AN856" s="584"/>
      <c r="AO856" s="584"/>
      <c r="AP856" s="584"/>
      <c r="AQ856" s="584"/>
      <c r="AR856" s="584"/>
      <c r="AS856" s="584"/>
      <c r="AT856" s="584"/>
      <c r="AU856" s="584"/>
      <c r="AV856" s="584"/>
      <c r="AW856" s="584"/>
      <c r="AX856" s="584"/>
      <c r="AY856" s="584"/>
      <c r="AZ856" s="584"/>
      <c r="BA856" s="584"/>
      <c r="BB856" s="584"/>
      <c r="BC856" s="584"/>
      <c r="BD856" s="584"/>
    </row>
    <row r="859" spans="1:56" ht="15.75" thickBot="1"/>
    <row r="860" spans="1:56" ht="15" customHeight="1">
      <c r="A860" s="526" t="s">
        <v>8</v>
      </c>
      <c r="B860" s="527"/>
      <c r="C860" s="796" t="s">
        <v>234</v>
      </c>
      <c r="D860" s="794"/>
      <c r="E860" s="794"/>
      <c r="F860" s="794"/>
      <c r="G860" s="794"/>
      <c r="H860" s="794"/>
      <c r="I860" s="794"/>
      <c r="J860" s="794"/>
      <c r="K860" s="794"/>
      <c r="L860" s="794"/>
      <c r="M860" s="794"/>
      <c r="N860" s="794"/>
      <c r="O860" s="794"/>
      <c r="P860" s="795"/>
      <c r="Q860" s="140"/>
    </row>
    <row r="861" spans="1:56" ht="35.25" customHeight="1">
      <c r="A861" s="528"/>
      <c r="B861" s="529"/>
      <c r="C861" s="629" t="s">
        <v>233</v>
      </c>
      <c r="D861" s="596"/>
      <c r="E861" s="595" t="s">
        <v>235</v>
      </c>
      <c r="F861" s="596"/>
      <c r="G861" s="595" t="s">
        <v>236</v>
      </c>
      <c r="H861" s="596"/>
      <c r="I861" s="595" t="s">
        <v>237</v>
      </c>
      <c r="J861" s="596"/>
      <c r="K861" s="595" t="s">
        <v>238</v>
      </c>
      <c r="L861" s="596"/>
      <c r="M861" s="595" t="s">
        <v>239</v>
      </c>
      <c r="N861" s="596"/>
      <c r="O861" s="797" t="s">
        <v>4</v>
      </c>
      <c r="P861" s="798"/>
      <c r="Q861" s="140"/>
    </row>
    <row r="862" spans="1:56" ht="15.75" thickBot="1">
      <c r="A862" s="530"/>
      <c r="B862" s="531"/>
      <c r="C862" s="193" t="s">
        <v>6</v>
      </c>
      <c r="D862" s="194" t="s">
        <v>7</v>
      </c>
      <c r="E862" s="194" t="s">
        <v>6</v>
      </c>
      <c r="F862" s="194" t="s">
        <v>7</v>
      </c>
      <c r="G862" s="194" t="s">
        <v>6</v>
      </c>
      <c r="H862" s="194" t="s">
        <v>7</v>
      </c>
      <c r="I862" s="194" t="s">
        <v>6</v>
      </c>
      <c r="J862" s="194" t="s">
        <v>7</v>
      </c>
      <c r="K862" s="194" t="s">
        <v>6</v>
      </c>
      <c r="L862" s="194" t="s">
        <v>7</v>
      </c>
      <c r="M862" s="194" t="s">
        <v>6</v>
      </c>
      <c r="N862" s="194" t="s">
        <v>7</v>
      </c>
      <c r="O862" s="194" t="s">
        <v>6</v>
      </c>
      <c r="P862" s="195" t="s">
        <v>41</v>
      </c>
      <c r="Q862" s="140"/>
    </row>
    <row r="863" spans="1:56" ht="15" customHeight="1">
      <c r="A863" s="645" t="s">
        <v>5</v>
      </c>
      <c r="B863" s="646"/>
      <c r="C863" s="146">
        <v>28707.482800199934</v>
      </c>
      <c r="D863" s="147">
        <v>0.6735209103101536</v>
      </c>
      <c r="E863" s="148">
        <v>7347.1137626999807</v>
      </c>
      <c r="F863" s="147">
        <v>0.17237438698636043</v>
      </c>
      <c r="G863" s="148">
        <v>4169.1836921999966</v>
      </c>
      <c r="H863" s="147">
        <v>9.7815347140127268E-2</v>
      </c>
      <c r="I863" s="148">
        <v>1977.7785666999991</v>
      </c>
      <c r="J863" s="147">
        <v>4.6401672689547591E-2</v>
      </c>
      <c r="K863" s="148">
        <v>123.56362799999999</v>
      </c>
      <c r="L863" s="147">
        <v>2.8989893607532036E-3</v>
      </c>
      <c r="M863" s="148">
        <v>297.87909439999999</v>
      </c>
      <c r="N863" s="147">
        <v>6.9886935130813663E-3</v>
      </c>
      <c r="O863" s="148">
        <v>42623.001544198909</v>
      </c>
      <c r="P863" s="147">
        <v>1</v>
      </c>
      <c r="Q863" s="140"/>
    </row>
    <row r="864" spans="1:56" ht="22.5" customHeight="1">
      <c r="A864" s="610" t="s">
        <v>84</v>
      </c>
      <c r="B864" s="566"/>
      <c r="C864" s="141">
        <v>556.21558219999895</v>
      </c>
      <c r="D864" s="143">
        <v>0.6791399073279496</v>
      </c>
      <c r="E864" s="142">
        <v>117.75618070000003</v>
      </c>
      <c r="F864" s="143">
        <v>0.1437804409066975</v>
      </c>
      <c r="G864" s="142">
        <v>93.49392320000004</v>
      </c>
      <c r="H864" s="143">
        <v>0.11415619477367203</v>
      </c>
      <c r="I864" s="142">
        <v>43.554190699999999</v>
      </c>
      <c r="J864" s="143">
        <v>5.3179720206231032E-2</v>
      </c>
      <c r="K864" s="142">
        <v>0</v>
      </c>
      <c r="L864" s="143">
        <v>0</v>
      </c>
      <c r="M864" s="142">
        <v>7.9801204000000006</v>
      </c>
      <c r="N864" s="143">
        <v>9.7437367854486742E-3</v>
      </c>
      <c r="O864" s="142">
        <v>818.99999719999994</v>
      </c>
      <c r="P864" s="143">
        <f>+O864/$O$863</f>
        <v>1.9214977067035482E-2</v>
      </c>
      <c r="Q864" s="140"/>
    </row>
    <row r="865" spans="1:17" ht="15" customHeight="1">
      <c r="A865" s="610" t="s">
        <v>85</v>
      </c>
      <c r="B865" s="566"/>
      <c r="C865" s="141">
        <v>28151.267217999884</v>
      </c>
      <c r="D865" s="143">
        <v>0.67341082614663184</v>
      </c>
      <c r="E865" s="142">
        <v>7229.3575819999805</v>
      </c>
      <c r="F865" s="143">
        <v>0.1729345831611879</v>
      </c>
      <c r="G865" s="142">
        <v>4075.6897689999992</v>
      </c>
      <c r="H865" s="143">
        <v>9.7495206635130158E-2</v>
      </c>
      <c r="I865" s="142">
        <v>1934.2243759999988</v>
      </c>
      <c r="J865" s="143">
        <v>4.6268881074109453E-2</v>
      </c>
      <c r="K865" s="142">
        <v>123.56362799999999</v>
      </c>
      <c r="L865" s="143">
        <v>2.9557846958999877E-3</v>
      </c>
      <c r="M865" s="142">
        <v>289.89897400000001</v>
      </c>
      <c r="N865" s="143">
        <v>6.9347182870537639E-3</v>
      </c>
      <c r="O865" s="142">
        <v>41804.001546999316</v>
      </c>
      <c r="P865" s="143">
        <f>+O865/$O$863</f>
        <v>0.98078502293297409</v>
      </c>
      <c r="Q865" s="140"/>
    </row>
    <row r="866" spans="1:17" ht="15.75" thickBot="1">
      <c r="A866" s="643" t="s">
        <v>0</v>
      </c>
      <c r="B866" s="644"/>
      <c r="C866" s="144">
        <v>28707.482800199934</v>
      </c>
      <c r="D866" s="109">
        <v>0.6735209103101536</v>
      </c>
      <c r="E866" s="145">
        <v>7347.1137626999807</v>
      </c>
      <c r="F866" s="109">
        <v>0.17237438698636043</v>
      </c>
      <c r="G866" s="145">
        <v>4169.1836921999966</v>
      </c>
      <c r="H866" s="109">
        <v>9.7815347140127268E-2</v>
      </c>
      <c r="I866" s="145">
        <v>1977.7785666999991</v>
      </c>
      <c r="J866" s="109">
        <v>4.6401672689547591E-2</v>
      </c>
      <c r="K866" s="145">
        <v>123.56362799999999</v>
      </c>
      <c r="L866" s="109">
        <v>2.8989893607532036E-3</v>
      </c>
      <c r="M866" s="145">
        <v>297.87909439999999</v>
      </c>
      <c r="N866" s="109">
        <v>6.9886935130813663E-3</v>
      </c>
      <c r="O866" s="145">
        <v>42623.001544198909</v>
      </c>
      <c r="P866" s="109">
        <v>1</v>
      </c>
      <c r="Q866" s="140"/>
    </row>
    <row r="869" spans="1:17" ht="15.75" thickBot="1"/>
    <row r="870" spans="1:17" s="182" customFormat="1" ht="15" customHeight="1">
      <c r="A870" s="526" t="s">
        <v>8</v>
      </c>
      <c r="B870" s="527"/>
      <c r="C870" s="578" t="s">
        <v>247</v>
      </c>
      <c r="D870" s="579"/>
      <c r="E870" s="579"/>
      <c r="F870" s="579"/>
      <c r="G870" s="579"/>
      <c r="H870" s="579"/>
      <c r="I870" s="579"/>
      <c r="J870" s="579"/>
      <c r="K870" s="579"/>
      <c r="L870" s="580"/>
      <c r="M870" s="47"/>
    </row>
    <row r="871" spans="1:17" s="182" customFormat="1" ht="36.75" customHeight="1">
      <c r="A871" s="528"/>
      <c r="B871" s="529"/>
      <c r="C871" s="581" t="s">
        <v>248</v>
      </c>
      <c r="D871" s="550"/>
      <c r="E871" s="574" t="s">
        <v>249</v>
      </c>
      <c r="F871" s="550"/>
      <c r="G871" s="574" t="s">
        <v>250</v>
      </c>
      <c r="H871" s="550"/>
      <c r="I871" s="574" t="s">
        <v>251</v>
      </c>
      <c r="J871" s="550"/>
      <c r="K871" s="575" t="s">
        <v>20</v>
      </c>
      <c r="L871" s="576"/>
      <c r="M871" s="47"/>
    </row>
    <row r="872" spans="1:17" s="182" customFormat="1" ht="15.75" thickBot="1">
      <c r="A872" s="530"/>
      <c r="B872" s="531"/>
      <c r="C872" s="204" t="s">
        <v>6</v>
      </c>
      <c r="D872" s="204" t="s">
        <v>7</v>
      </c>
      <c r="E872" s="204" t="s">
        <v>6</v>
      </c>
      <c r="F872" s="204" t="s">
        <v>7</v>
      </c>
      <c r="G872" s="204" t="s">
        <v>6</v>
      </c>
      <c r="H872" s="204" t="s">
        <v>7</v>
      </c>
      <c r="I872" s="204" t="s">
        <v>6</v>
      </c>
      <c r="J872" s="204" t="s">
        <v>7</v>
      </c>
      <c r="K872" s="204" t="s">
        <v>6</v>
      </c>
      <c r="L872" s="360" t="s">
        <v>41</v>
      </c>
      <c r="M872" s="47"/>
    </row>
    <row r="873" spans="1:17" s="182" customFormat="1" ht="15" customHeight="1">
      <c r="A873" s="577" t="s">
        <v>22</v>
      </c>
      <c r="B873" s="555"/>
      <c r="C873" s="132">
        <v>422.29091669999997</v>
      </c>
      <c r="D873" s="208">
        <v>6.5523865297905631E-2</v>
      </c>
      <c r="E873" s="133">
        <v>1455.5866835999996</v>
      </c>
      <c r="F873" s="208">
        <v>0.22585298905064413</v>
      </c>
      <c r="G873" s="133">
        <v>190.45463020000003</v>
      </c>
      <c r="H873" s="208">
        <v>2.9551484630801754E-2</v>
      </c>
      <c r="I873" s="133">
        <v>4376.5091227999956</v>
      </c>
      <c r="J873" s="208">
        <v>0.67907166102065031</v>
      </c>
      <c r="K873" s="133">
        <v>6444.841353299983</v>
      </c>
      <c r="L873" s="361">
        <v>1</v>
      </c>
      <c r="M873" s="47"/>
    </row>
    <row r="874" spans="1:17" s="182" customFormat="1" ht="24.75" customHeight="1">
      <c r="A874" s="558" t="s">
        <v>84</v>
      </c>
      <c r="B874" s="553"/>
      <c r="C874" s="135">
        <v>8.9281037000000012</v>
      </c>
      <c r="D874" s="206">
        <v>6.1561141822437555E-2</v>
      </c>
      <c r="E874" s="136">
        <v>30.871267599999999</v>
      </c>
      <c r="F874" s="206">
        <v>0.21286384509198983</v>
      </c>
      <c r="G874" s="136">
        <v>5.7150601999999999</v>
      </c>
      <c r="H874" s="206">
        <v>3.9406535062531618E-2</v>
      </c>
      <c r="I874" s="136">
        <v>99.513802800000036</v>
      </c>
      <c r="J874" s="206">
        <v>0.68616847802304137</v>
      </c>
      <c r="K874" s="136">
        <v>145.02823429999998</v>
      </c>
      <c r="L874" s="362">
        <f>+K874/$K$873</f>
        <v>2.2502995240641647E-2</v>
      </c>
      <c r="M874" s="47"/>
    </row>
    <row r="875" spans="1:17" s="182" customFormat="1" ht="15" customHeight="1">
      <c r="A875" s="558" t="s">
        <v>85</v>
      </c>
      <c r="B875" s="553"/>
      <c r="C875" s="135">
        <v>413.36281299999996</v>
      </c>
      <c r="D875" s="206">
        <v>6.5615091303790257E-2</v>
      </c>
      <c r="E875" s="136">
        <v>1424.7154159999991</v>
      </c>
      <c r="F875" s="206">
        <v>0.22615201262131307</v>
      </c>
      <c r="G875" s="136">
        <v>184.73957000000004</v>
      </c>
      <c r="H875" s="206">
        <v>2.9324611144865995E-2</v>
      </c>
      <c r="I875" s="136">
        <v>4276.9953199999982</v>
      </c>
      <c r="J875" s="206">
        <v>0.67890828493003208</v>
      </c>
      <c r="K875" s="136">
        <v>6299.8131189999885</v>
      </c>
      <c r="L875" s="362">
        <f>+K875/$K$873</f>
        <v>0.97749700475935919</v>
      </c>
      <c r="M875" s="47"/>
    </row>
    <row r="876" spans="1:17" s="182" customFormat="1">
      <c r="A876" s="559" t="s">
        <v>0</v>
      </c>
      <c r="B876" s="560"/>
      <c r="C876" s="324">
        <v>422.29091669999997</v>
      </c>
      <c r="D876" s="363">
        <v>6.5523865297905631E-2</v>
      </c>
      <c r="E876" s="326">
        <v>1455.5866835999996</v>
      </c>
      <c r="F876" s="363">
        <v>0.22585298905064413</v>
      </c>
      <c r="G876" s="326">
        <v>190.45463020000003</v>
      </c>
      <c r="H876" s="363">
        <v>2.9551484630801754E-2</v>
      </c>
      <c r="I876" s="326">
        <v>4376.5091227999956</v>
      </c>
      <c r="J876" s="363">
        <v>0.67907166102065031</v>
      </c>
      <c r="K876" s="326">
        <v>6444.841353299983</v>
      </c>
      <c r="L876" s="364">
        <v>1</v>
      </c>
      <c r="M876" s="47"/>
    </row>
    <row r="877" spans="1:17" s="182" customFormat="1"/>
    <row r="879" spans="1:17" ht="15.75" thickBot="1"/>
    <row r="880" spans="1:17" ht="27" customHeight="1">
      <c r="A880" s="526" t="s">
        <v>8</v>
      </c>
      <c r="B880" s="527"/>
      <c r="C880" s="628" t="s">
        <v>252</v>
      </c>
      <c r="D880" s="608"/>
      <c r="E880" s="608"/>
      <c r="F880" s="608"/>
      <c r="G880" s="608"/>
      <c r="H880" s="609"/>
      <c r="I880" s="47"/>
    </row>
    <row r="881" spans="1:9">
      <c r="A881" s="528"/>
      <c r="B881" s="529"/>
      <c r="C881" s="543" t="s">
        <v>253</v>
      </c>
      <c r="D881" s="550"/>
      <c r="E881" s="536" t="s">
        <v>251</v>
      </c>
      <c r="F881" s="550"/>
      <c r="G881" s="538" t="s">
        <v>20</v>
      </c>
      <c r="H881" s="585"/>
      <c r="I881" s="47"/>
    </row>
    <row r="882" spans="1:9" ht="15.75" thickBot="1">
      <c r="A882" s="530"/>
      <c r="B882" s="531"/>
      <c r="C882" s="204" t="s">
        <v>6</v>
      </c>
      <c r="D882" s="204" t="s">
        <v>7</v>
      </c>
      <c r="E882" s="204" t="s">
        <v>6</v>
      </c>
      <c r="F882" s="204" t="s">
        <v>7</v>
      </c>
      <c r="G882" s="204" t="s">
        <v>6</v>
      </c>
      <c r="H882" s="205" t="s">
        <v>41</v>
      </c>
      <c r="I882" s="47"/>
    </row>
    <row r="883" spans="1:9" ht="15" customHeight="1">
      <c r="A883" s="656" t="s">
        <v>22</v>
      </c>
      <c r="B883" s="568"/>
      <c r="C883" s="132">
        <v>2288.904967299999</v>
      </c>
      <c r="D883" s="208">
        <v>0.52299787412201426</v>
      </c>
      <c r="E883" s="133">
        <v>2087.6041554999993</v>
      </c>
      <c r="F883" s="208">
        <v>0.4770021258779864</v>
      </c>
      <c r="G883" s="133">
        <v>4376.5091227999956</v>
      </c>
      <c r="H883" s="209">
        <v>1</v>
      </c>
      <c r="I883" s="47"/>
    </row>
    <row r="884" spans="1:9" ht="24" customHeight="1">
      <c r="A884" s="610" t="s">
        <v>84</v>
      </c>
      <c r="B884" s="566"/>
      <c r="C884" s="135">
        <v>50.423284300000013</v>
      </c>
      <c r="D884" s="206">
        <v>0.506696386644366</v>
      </c>
      <c r="E884" s="136">
        <v>49.090518500000009</v>
      </c>
      <c r="F884" s="206">
        <v>0.49330361335563383</v>
      </c>
      <c r="G884" s="136">
        <v>99.513802800000036</v>
      </c>
      <c r="H884" s="207">
        <f>+G884/$G$883</f>
        <v>2.27381687111241E-2</v>
      </c>
      <c r="I884" s="47"/>
    </row>
    <row r="885" spans="1:9">
      <c r="A885" s="610" t="s">
        <v>85</v>
      </c>
      <c r="B885" s="566"/>
      <c r="C885" s="135">
        <v>2238.4816829999982</v>
      </c>
      <c r="D885" s="206">
        <v>0.52337716446227001</v>
      </c>
      <c r="E885" s="136">
        <v>2038.5136369999982</v>
      </c>
      <c r="F885" s="206">
        <v>0.47662283553772961</v>
      </c>
      <c r="G885" s="136">
        <v>4276.9953199999982</v>
      </c>
      <c r="H885" s="207">
        <f>+G885/$G$883</f>
        <v>0.97726183128887656</v>
      </c>
      <c r="I885" s="47"/>
    </row>
    <row r="886" spans="1:9" ht="15.75" thickBot="1">
      <c r="A886" s="611" t="s">
        <v>0</v>
      </c>
      <c r="B886" s="612"/>
      <c r="C886" s="138">
        <v>2288.904967299999</v>
      </c>
      <c r="D886" s="210">
        <v>0.52299787412201426</v>
      </c>
      <c r="E886" s="139">
        <v>2087.6041554999993</v>
      </c>
      <c r="F886" s="210">
        <v>0.4770021258779864</v>
      </c>
      <c r="G886" s="139">
        <v>4376.5091227999956</v>
      </c>
      <c r="H886" s="211">
        <v>1</v>
      </c>
      <c r="I886" s="47"/>
    </row>
    <row r="889" spans="1:9" ht="15.75" thickBot="1"/>
    <row r="890" spans="1:9" ht="27.75" customHeight="1">
      <c r="A890" s="526" t="s">
        <v>8</v>
      </c>
      <c r="B890" s="527"/>
      <c r="C890" s="628" t="s">
        <v>254</v>
      </c>
      <c r="D890" s="608"/>
      <c r="E890" s="608"/>
      <c r="F890" s="608"/>
      <c r="G890" s="608"/>
      <c r="H890" s="609"/>
      <c r="I890" s="47"/>
    </row>
    <row r="891" spans="1:9">
      <c r="A891" s="528"/>
      <c r="B891" s="529"/>
      <c r="C891" s="543" t="s">
        <v>253</v>
      </c>
      <c r="D891" s="550"/>
      <c r="E891" s="536" t="s">
        <v>251</v>
      </c>
      <c r="F891" s="550"/>
      <c r="G891" s="538" t="s">
        <v>20</v>
      </c>
      <c r="H891" s="585"/>
      <c r="I891" s="47"/>
    </row>
    <row r="892" spans="1:9" ht="15.75" thickBot="1">
      <c r="A892" s="530"/>
      <c r="B892" s="531"/>
      <c r="C892" s="194" t="s">
        <v>6</v>
      </c>
      <c r="D892" s="194" t="s">
        <v>7</v>
      </c>
      <c r="E892" s="194" t="s">
        <v>6</v>
      </c>
      <c r="F892" s="194" t="s">
        <v>7</v>
      </c>
      <c r="G892" s="194" t="s">
        <v>6</v>
      </c>
      <c r="H892" s="195" t="s">
        <v>41</v>
      </c>
      <c r="I892" s="47"/>
    </row>
    <row r="893" spans="1:9" ht="15.75" customHeight="1">
      <c r="A893" s="571" t="s">
        <v>22</v>
      </c>
      <c r="B893" s="555"/>
      <c r="C893" s="132">
        <v>1623.6913514999999</v>
      </c>
      <c r="D893" s="208">
        <v>0.77777740920002714</v>
      </c>
      <c r="E893" s="133">
        <v>463.91280399999994</v>
      </c>
      <c r="F893" s="208">
        <v>0.2222225907999732</v>
      </c>
      <c r="G893" s="133">
        <v>2087.6041554999993</v>
      </c>
      <c r="H893" s="209">
        <v>1</v>
      </c>
      <c r="I893" s="47"/>
    </row>
    <row r="894" spans="1:9" ht="25.5" customHeight="1">
      <c r="A894" s="572" t="s">
        <v>84</v>
      </c>
      <c r="B894" s="553"/>
      <c r="C894" s="135">
        <v>38.814431500000005</v>
      </c>
      <c r="D894" s="206">
        <v>0.79067063632664625</v>
      </c>
      <c r="E894" s="136">
        <v>10.276087</v>
      </c>
      <c r="F894" s="206">
        <v>0.20932936367335372</v>
      </c>
      <c r="G894" s="136">
        <v>49.090518500000009</v>
      </c>
      <c r="H894" s="207">
        <f>+G894/$G$893</f>
        <v>2.3515242758387022E-2</v>
      </c>
      <c r="I894" s="47"/>
    </row>
    <row r="895" spans="1:9">
      <c r="A895" s="572" t="s">
        <v>85</v>
      </c>
      <c r="B895" s="553"/>
      <c r="C895" s="135">
        <v>1584.8769199999992</v>
      </c>
      <c r="D895" s="206">
        <v>0.77746692061986966</v>
      </c>
      <c r="E895" s="136">
        <v>453.63671699999992</v>
      </c>
      <c r="F895" s="206">
        <v>0.22253307938013087</v>
      </c>
      <c r="G895" s="136">
        <v>2038.5136369999982</v>
      </c>
      <c r="H895" s="207">
        <f>+G895/$G$893</f>
        <v>0.97648475724161243</v>
      </c>
      <c r="I895" s="47"/>
    </row>
    <row r="896" spans="1:9" ht="15.75" thickBot="1">
      <c r="A896" s="573" t="s">
        <v>0</v>
      </c>
      <c r="B896" s="557"/>
      <c r="C896" s="138">
        <v>1623.6913514999999</v>
      </c>
      <c r="D896" s="210">
        <v>0.77777740920002714</v>
      </c>
      <c r="E896" s="139">
        <v>463.91280399999994</v>
      </c>
      <c r="F896" s="210">
        <v>0.2222225907999732</v>
      </c>
      <c r="G896" s="139">
        <v>2087.6041554999993</v>
      </c>
      <c r="H896" s="211">
        <v>1</v>
      </c>
      <c r="I896" s="47"/>
    </row>
    <row r="899" spans="1:23" ht="15.75" thickBot="1"/>
    <row r="900" spans="1:23" ht="15" customHeight="1">
      <c r="A900" s="613" t="s">
        <v>8</v>
      </c>
      <c r="B900" s="614"/>
      <c r="C900" s="639" t="s">
        <v>514</v>
      </c>
      <c r="D900" s="640"/>
      <c r="E900" s="640"/>
      <c r="F900" s="640"/>
      <c r="G900" s="640"/>
      <c r="H900" s="640"/>
      <c r="I900" s="640"/>
      <c r="J900" s="640"/>
      <c r="K900" s="640"/>
      <c r="L900" s="640"/>
      <c r="M900" s="640"/>
      <c r="N900" s="640"/>
      <c r="O900" s="640"/>
      <c r="P900" s="640"/>
      <c r="Q900" s="640"/>
      <c r="R900" s="640"/>
      <c r="S900" s="640"/>
      <c r="T900" s="640"/>
      <c r="U900" s="640"/>
      <c r="V900" s="641"/>
      <c r="W900" s="47"/>
    </row>
    <row r="901" spans="1:23" ht="28.5" customHeight="1">
      <c r="A901" s="615"/>
      <c r="B901" s="616"/>
      <c r="C901" s="642" t="s">
        <v>515</v>
      </c>
      <c r="D901" s="592"/>
      <c r="E901" s="591" t="s">
        <v>516</v>
      </c>
      <c r="F901" s="592"/>
      <c r="G901" s="591" t="s">
        <v>517</v>
      </c>
      <c r="H901" s="592"/>
      <c r="I901" s="591" t="s">
        <v>518</v>
      </c>
      <c r="J901" s="592"/>
      <c r="K901" s="591" t="s">
        <v>519</v>
      </c>
      <c r="L901" s="592"/>
      <c r="M901" s="591" t="s">
        <v>520</v>
      </c>
      <c r="N901" s="592"/>
      <c r="O901" s="591" t="s">
        <v>521</v>
      </c>
      <c r="P901" s="592"/>
      <c r="Q901" s="591" t="s">
        <v>522</v>
      </c>
      <c r="R901" s="592"/>
      <c r="S901" s="591" t="s">
        <v>523</v>
      </c>
      <c r="T901" s="592"/>
      <c r="U901" s="593" t="s">
        <v>0</v>
      </c>
      <c r="V901" s="594"/>
      <c r="W901" s="47"/>
    </row>
    <row r="902" spans="1:23" ht="15.75" thickBot="1">
      <c r="A902" s="617"/>
      <c r="B902" s="618"/>
      <c r="C902" s="460" t="s">
        <v>6</v>
      </c>
      <c r="D902" s="460" t="s">
        <v>7</v>
      </c>
      <c r="E902" s="460" t="s">
        <v>6</v>
      </c>
      <c r="F902" s="460" t="s">
        <v>7</v>
      </c>
      <c r="G902" s="460" t="s">
        <v>6</v>
      </c>
      <c r="H902" s="460" t="s">
        <v>7</v>
      </c>
      <c r="I902" s="460" t="s">
        <v>6</v>
      </c>
      <c r="J902" s="460" t="s">
        <v>7</v>
      </c>
      <c r="K902" s="460" t="s">
        <v>6</v>
      </c>
      <c r="L902" s="460" t="s">
        <v>7</v>
      </c>
      <c r="M902" s="460" t="s">
        <v>6</v>
      </c>
      <c r="N902" s="460" t="s">
        <v>7</v>
      </c>
      <c r="O902" s="460" t="s">
        <v>6</v>
      </c>
      <c r="P902" s="460" t="s">
        <v>7</v>
      </c>
      <c r="Q902" s="460" t="s">
        <v>6</v>
      </c>
      <c r="R902" s="460" t="s">
        <v>7</v>
      </c>
      <c r="S902" s="460" t="s">
        <v>6</v>
      </c>
      <c r="T902" s="460" t="s">
        <v>7</v>
      </c>
      <c r="U902" s="461" t="s">
        <v>6</v>
      </c>
      <c r="V902" s="462" t="s">
        <v>41</v>
      </c>
      <c r="W902" s="47"/>
    </row>
    <row r="903" spans="1:23" ht="15" customHeight="1">
      <c r="A903" s="597" t="s">
        <v>83</v>
      </c>
      <c r="B903" s="598"/>
      <c r="C903" s="463">
        <v>26.171085400000003</v>
      </c>
      <c r="D903" s="464">
        <v>1.6118263717930511E-2</v>
      </c>
      <c r="E903" s="465">
        <v>95.106757999999999</v>
      </c>
      <c r="F903" s="464">
        <v>5.8574406959880893E-2</v>
      </c>
      <c r="G903" s="465">
        <v>45.447201200000002</v>
      </c>
      <c r="H903" s="464">
        <v>2.7990049437668637E-2</v>
      </c>
      <c r="I903" s="465">
        <v>61.397320999999998</v>
      </c>
      <c r="J903" s="464">
        <v>3.7813418753065278E-2</v>
      </c>
      <c r="K903" s="465">
        <v>39.324148999999998</v>
      </c>
      <c r="L903" s="464">
        <v>2.4218980389143253E-2</v>
      </c>
      <c r="M903" s="465">
        <v>63.289495000000002</v>
      </c>
      <c r="N903" s="464">
        <v>3.8978772007088568E-2</v>
      </c>
      <c r="O903" s="465">
        <v>408.40133150000003</v>
      </c>
      <c r="P903" s="464">
        <v>0.25152645613509633</v>
      </c>
      <c r="Q903" s="465">
        <v>82.606078999999994</v>
      </c>
      <c r="R903" s="464">
        <v>5.0875481306029487E-2</v>
      </c>
      <c r="S903" s="465">
        <v>801.94793140000013</v>
      </c>
      <c r="T903" s="464">
        <v>0.49390417129409719</v>
      </c>
      <c r="U903" s="465">
        <v>1623.6913514999999</v>
      </c>
      <c r="V903" s="466">
        <v>1</v>
      </c>
      <c r="W903" s="47"/>
    </row>
    <row r="904" spans="1:23" ht="27" customHeight="1">
      <c r="A904" s="599" t="s">
        <v>84</v>
      </c>
      <c r="B904" s="600"/>
      <c r="C904" s="419">
        <v>4.5301204000000004</v>
      </c>
      <c r="D904" s="420">
        <v>0.11671226976491977</v>
      </c>
      <c r="E904" s="421">
        <v>10.276087</v>
      </c>
      <c r="F904" s="420">
        <v>0.26474913074535172</v>
      </c>
      <c r="G904" s="421">
        <v>2.2650602000000002</v>
      </c>
      <c r="H904" s="420">
        <v>5.8356134882459887E-2</v>
      </c>
      <c r="I904" s="421">
        <v>0</v>
      </c>
      <c r="J904" s="420">
        <v>0</v>
      </c>
      <c r="K904" s="421">
        <v>0</v>
      </c>
      <c r="L904" s="420">
        <v>0</v>
      </c>
      <c r="M904" s="421">
        <v>0</v>
      </c>
      <c r="N904" s="420">
        <v>0</v>
      </c>
      <c r="O904" s="421">
        <v>6.8630434999999999</v>
      </c>
      <c r="P904" s="420">
        <v>0.17681679815405768</v>
      </c>
      <c r="Q904" s="421">
        <v>0</v>
      </c>
      <c r="R904" s="420">
        <v>0</v>
      </c>
      <c r="S904" s="421">
        <v>14.880120399999999</v>
      </c>
      <c r="T904" s="420">
        <v>0.3833656664532108</v>
      </c>
      <c r="U904" s="421">
        <v>38.814431500000005</v>
      </c>
      <c r="V904" s="467">
        <f>+U904/$U$903</f>
        <v>2.3905055270598333E-2</v>
      </c>
      <c r="W904" s="47"/>
    </row>
    <row r="905" spans="1:23">
      <c r="A905" s="599" t="s">
        <v>85</v>
      </c>
      <c r="B905" s="600"/>
      <c r="C905" s="419">
        <v>21.640965000000001</v>
      </c>
      <c r="D905" s="420">
        <v>1.3654666003969577E-2</v>
      </c>
      <c r="E905" s="421">
        <v>84.830670999999995</v>
      </c>
      <c r="F905" s="420">
        <v>5.3525084458924441E-2</v>
      </c>
      <c r="G905" s="421">
        <v>43.182141000000001</v>
      </c>
      <c r="H905" s="420">
        <v>2.7246368759032732E-2</v>
      </c>
      <c r="I905" s="421">
        <v>61.397320999999998</v>
      </c>
      <c r="J905" s="420">
        <v>3.8739488363550671E-2</v>
      </c>
      <c r="K905" s="421">
        <v>39.324148999999998</v>
      </c>
      <c r="L905" s="420">
        <v>2.481211537865036E-2</v>
      </c>
      <c r="M905" s="421">
        <v>63.289495000000002</v>
      </c>
      <c r="N905" s="420">
        <v>3.9933381703861286E-2</v>
      </c>
      <c r="O905" s="421">
        <v>401.53828800000002</v>
      </c>
      <c r="P905" s="420">
        <v>0.25335613316900357</v>
      </c>
      <c r="Q905" s="421">
        <v>82.606078999999994</v>
      </c>
      <c r="R905" s="420">
        <v>5.2121447386589512E-2</v>
      </c>
      <c r="S905" s="421">
        <v>787.06781100000001</v>
      </c>
      <c r="T905" s="420">
        <v>0.49661131477641829</v>
      </c>
      <c r="U905" s="421">
        <v>1584.8769199999992</v>
      </c>
      <c r="V905" s="467">
        <f>+U905/$U$903</f>
        <v>0.97609494472940128</v>
      </c>
      <c r="W905" s="47"/>
    </row>
    <row r="906" spans="1:23">
      <c r="A906" s="601" t="s">
        <v>0</v>
      </c>
      <c r="B906" s="602"/>
      <c r="C906" s="468">
        <v>26.171085400000003</v>
      </c>
      <c r="D906" s="469">
        <v>1.6118263717930511E-2</v>
      </c>
      <c r="E906" s="470">
        <v>95.106757999999999</v>
      </c>
      <c r="F906" s="469">
        <v>5.8574406959880893E-2</v>
      </c>
      <c r="G906" s="470">
        <v>45.447201200000002</v>
      </c>
      <c r="H906" s="469">
        <v>2.7990049437668637E-2</v>
      </c>
      <c r="I906" s="470">
        <v>61.397320999999998</v>
      </c>
      <c r="J906" s="469">
        <v>3.7813418753065278E-2</v>
      </c>
      <c r="K906" s="470">
        <v>39.324148999999998</v>
      </c>
      <c r="L906" s="469">
        <v>2.4218980389143253E-2</v>
      </c>
      <c r="M906" s="470">
        <v>63.289495000000002</v>
      </c>
      <c r="N906" s="469">
        <v>3.8978772007088568E-2</v>
      </c>
      <c r="O906" s="470">
        <v>408.40133150000003</v>
      </c>
      <c r="P906" s="469">
        <v>0.25152645613509633</v>
      </c>
      <c r="Q906" s="470">
        <v>82.606078999999994</v>
      </c>
      <c r="R906" s="469">
        <v>5.0875481306029487E-2</v>
      </c>
      <c r="S906" s="470">
        <v>801.94793140000013</v>
      </c>
      <c r="T906" s="469">
        <v>0.49390417129409719</v>
      </c>
      <c r="U906" s="470">
        <v>1623.6913514999999</v>
      </c>
      <c r="V906" s="471">
        <v>1</v>
      </c>
      <c r="W906" s="47"/>
    </row>
    <row r="909" spans="1:23" ht="15.75" thickBot="1"/>
    <row r="910" spans="1:23" ht="36" customHeight="1">
      <c r="A910" s="526" t="s">
        <v>8</v>
      </c>
      <c r="B910" s="527"/>
      <c r="C910" s="606" t="s">
        <v>265</v>
      </c>
      <c r="D910" s="579"/>
      <c r="E910" s="579"/>
      <c r="F910" s="579"/>
      <c r="G910" s="579"/>
      <c r="H910" s="580"/>
      <c r="I910" s="47"/>
    </row>
    <row r="911" spans="1:23">
      <c r="A911" s="528"/>
      <c r="B911" s="529"/>
      <c r="C911" s="543" t="s">
        <v>253</v>
      </c>
      <c r="D911" s="550"/>
      <c r="E911" s="536" t="s">
        <v>251</v>
      </c>
      <c r="F911" s="550"/>
      <c r="G911" s="538" t="s">
        <v>20</v>
      </c>
      <c r="H911" s="576"/>
      <c r="I911" s="47"/>
    </row>
    <row r="912" spans="1:23" ht="15.75" thickBot="1">
      <c r="A912" s="530"/>
      <c r="B912" s="531"/>
      <c r="C912" s="194" t="s">
        <v>6</v>
      </c>
      <c r="D912" s="194" t="s">
        <v>7</v>
      </c>
      <c r="E912" s="194" t="s">
        <v>6</v>
      </c>
      <c r="F912" s="194" t="s">
        <v>7</v>
      </c>
      <c r="G912" s="194" t="s">
        <v>6</v>
      </c>
      <c r="H912" s="365" t="s">
        <v>41</v>
      </c>
      <c r="I912" s="47"/>
    </row>
    <row r="913" spans="1:56" ht="15.75" customHeight="1">
      <c r="A913" s="567" t="s">
        <v>22</v>
      </c>
      <c r="B913" s="568"/>
      <c r="C913" s="132">
        <v>284.55735919999995</v>
      </c>
      <c r="D913" s="208">
        <v>0.93430771763178622</v>
      </c>
      <c r="E913" s="133">
        <v>20.007565</v>
      </c>
      <c r="F913" s="131">
        <v>6.56922823682137E-2</v>
      </c>
      <c r="G913" s="133">
        <v>304.56492419999995</v>
      </c>
      <c r="H913" s="361">
        <v>1</v>
      </c>
      <c r="I913" s="47"/>
    </row>
    <row r="914" spans="1:56" ht="25.5" customHeight="1">
      <c r="A914" s="565" t="s">
        <v>84</v>
      </c>
      <c r="B914" s="566"/>
      <c r="C914" s="135">
        <v>12.541147200000001</v>
      </c>
      <c r="D914" s="206">
        <v>1</v>
      </c>
      <c r="E914" s="136">
        <v>0</v>
      </c>
      <c r="F914" s="130">
        <v>0</v>
      </c>
      <c r="G914" s="136">
        <v>12.541147200000001</v>
      </c>
      <c r="H914" s="362">
        <f>+G914/$G$913</f>
        <v>4.1177253857914882E-2</v>
      </c>
      <c r="I914" s="47"/>
    </row>
    <row r="915" spans="1:56">
      <c r="A915" s="565" t="s">
        <v>85</v>
      </c>
      <c r="B915" s="566"/>
      <c r="C915" s="135">
        <v>272.01621200000005</v>
      </c>
      <c r="D915" s="206">
        <v>0.93148652070204563</v>
      </c>
      <c r="E915" s="136">
        <v>20.007565</v>
      </c>
      <c r="F915" s="130">
        <v>6.8513479297954566E-2</v>
      </c>
      <c r="G915" s="136">
        <v>292.023777</v>
      </c>
      <c r="H915" s="362">
        <f>+G915/$G$913</f>
        <v>0.95882274614208529</v>
      </c>
      <c r="I915" s="47"/>
    </row>
    <row r="916" spans="1:56">
      <c r="A916" s="569" t="s">
        <v>0</v>
      </c>
      <c r="B916" s="570"/>
      <c r="C916" s="324">
        <v>284.55735919999995</v>
      </c>
      <c r="D916" s="363">
        <v>0.93430771763178622</v>
      </c>
      <c r="E916" s="326">
        <v>20.007565</v>
      </c>
      <c r="F916" s="325">
        <v>6.56922823682137E-2</v>
      </c>
      <c r="G916" s="326">
        <v>304.56492419999995</v>
      </c>
      <c r="H916" s="364">
        <v>1</v>
      </c>
      <c r="I916" s="47"/>
    </row>
    <row r="919" spans="1:56" ht="15.75" thickBot="1"/>
    <row r="920" spans="1:56" ht="15" customHeight="1">
      <c r="A920" s="526" t="s">
        <v>8</v>
      </c>
      <c r="B920" s="527"/>
      <c r="C920" s="603" t="s">
        <v>524</v>
      </c>
      <c r="D920" s="604"/>
      <c r="E920" s="604"/>
      <c r="F920" s="604"/>
      <c r="G920" s="604"/>
      <c r="H920" s="604"/>
      <c r="I920" s="604"/>
      <c r="J920" s="604"/>
      <c r="K920" s="604"/>
      <c r="L920" s="604"/>
      <c r="M920" s="604"/>
      <c r="N920" s="605"/>
      <c r="O920" s="47"/>
    </row>
    <row r="921" spans="1:56" ht="50.25" customHeight="1">
      <c r="A921" s="528"/>
      <c r="B921" s="529"/>
      <c r="C921" s="586" t="s">
        <v>208</v>
      </c>
      <c r="D921" s="587"/>
      <c r="E921" s="588" t="s">
        <v>209</v>
      </c>
      <c r="F921" s="587"/>
      <c r="G921" s="588" t="s">
        <v>210</v>
      </c>
      <c r="H921" s="587"/>
      <c r="I921" s="588" t="s">
        <v>211</v>
      </c>
      <c r="J921" s="587"/>
      <c r="K921" s="588" t="s">
        <v>212</v>
      </c>
      <c r="L921" s="587"/>
      <c r="M921" s="589" t="s">
        <v>0</v>
      </c>
      <c r="N921" s="590"/>
      <c r="O921" s="47"/>
    </row>
    <row r="922" spans="1:56" ht="15.75" thickBot="1">
      <c r="A922" s="530"/>
      <c r="B922" s="531"/>
      <c r="C922" s="204" t="s">
        <v>6</v>
      </c>
      <c r="D922" s="204" t="s">
        <v>7</v>
      </c>
      <c r="E922" s="204" t="s">
        <v>6</v>
      </c>
      <c r="F922" s="204" t="s">
        <v>7</v>
      </c>
      <c r="G922" s="204" t="s">
        <v>6</v>
      </c>
      <c r="H922" s="204" t="s">
        <v>7</v>
      </c>
      <c r="I922" s="204" t="s">
        <v>6</v>
      </c>
      <c r="J922" s="204" t="s">
        <v>7</v>
      </c>
      <c r="K922" s="204" t="s">
        <v>6</v>
      </c>
      <c r="L922" s="204" t="s">
        <v>7</v>
      </c>
      <c r="M922" s="366" t="s">
        <v>6</v>
      </c>
      <c r="N922" s="371" t="s">
        <v>41</v>
      </c>
      <c r="O922" s="47"/>
    </row>
    <row r="923" spans="1:56" ht="15" customHeight="1">
      <c r="A923" s="619" t="s">
        <v>83</v>
      </c>
      <c r="B923" s="620"/>
      <c r="C923" s="331">
        <v>19841.626814900024</v>
      </c>
      <c r="D923" s="367">
        <v>0.64471490990920388</v>
      </c>
      <c r="E923" s="333">
        <v>3948.5274001999987</v>
      </c>
      <c r="F923" s="367">
        <v>0.12829968584946352</v>
      </c>
      <c r="G923" s="333">
        <v>5736.6161407999853</v>
      </c>
      <c r="H923" s="367">
        <v>0.18640013709068351</v>
      </c>
      <c r="I923" s="333">
        <v>659.08795140000018</v>
      </c>
      <c r="J923" s="367">
        <v>2.1415775690831827E-2</v>
      </c>
      <c r="K923" s="333">
        <v>589.95672339999999</v>
      </c>
      <c r="L923" s="367">
        <v>1.9169491459819929E-2</v>
      </c>
      <c r="M923" s="333">
        <v>30775.815030699927</v>
      </c>
      <c r="N923" s="372">
        <v>1</v>
      </c>
      <c r="O923" s="47"/>
    </row>
    <row r="924" spans="1:56" ht="23.25" customHeight="1">
      <c r="A924" s="582" t="s">
        <v>84</v>
      </c>
      <c r="B924" s="583"/>
      <c r="C924" s="334">
        <v>367.26897889999941</v>
      </c>
      <c r="D924" s="369">
        <v>0.61035509371002816</v>
      </c>
      <c r="E924" s="335">
        <v>79.21120719999999</v>
      </c>
      <c r="F924" s="369">
        <v>0.13163911620917063</v>
      </c>
      <c r="G924" s="335">
        <v>131.22526280000002</v>
      </c>
      <c r="H924" s="369">
        <v>0.21807996910957519</v>
      </c>
      <c r="I924" s="335">
        <v>12.7944444</v>
      </c>
      <c r="J924" s="369">
        <v>2.1262765872900023E-2</v>
      </c>
      <c r="K924" s="335">
        <v>11.230120400000001</v>
      </c>
      <c r="L924" s="369">
        <v>1.8663055098326765E-2</v>
      </c>
      <c r="M924" s="335">
        <v>601.73001369999895</v>
      </c>
      <c r="N924" s="373">
        <f>+M924/$M$923</f>
        <v>1.9552041533254367E-2</v>
      </c>
      <c r="O924" s="47"/>
    </row>
    <row r="925" spans="1:56">
      <c r="A925" s="582" t="s">
        <v>85</v>
      </c>
      <c r="B925" s="583"/>
      <c r="C925" s="334">
        <v>19474.357835999992</v>
      </c>
      <c r="D925" s="369">
        <v>0.64540011155361543</v>
      </c>
      <c r="E925" s="335">
        <v>3869.3161929999978</v>
      </c>
      <c r="F925" s="369">
        <v>0.12823309110516695</v>
      </c>
      <c r="G925" s="335">
        <v>5605.3908779999892</v>
      </c>
      <c r="H925" s="369">
        <v>0.18576837954960193</v>
      </c>
      <c r="I925" s="335">
        <v>646.29350700000009</v>
      </c>
      <c r="J925" s="369">
        <v>2.1418827004559798E-2</v>
      </c>
      <c r="K925" s="335">
        <v>578.72660299999995</v>
      </c>
      <c r="L925" s="369">
        <v>1.917959078705947E-2</v>
      </c>
      <c r="M925" s="335">
        <v>30174.085016999874</v>
      </c>
      <c r="N925" s="373">
        <f>+M925/$M$923</f>
        <v>0.98044795846674393</v>
      </c>
      <c r="O925" s="47"/>
    </row>
    <row r="926" spans="1:56">
      <c r="A926" s="569" t="s">
        <v>0</v>
      </c>
      <c r="B926" s="570"/>
      <c r="C926" s="324">
        <v>19841.626814900024</v>
      </c>
      <c r="D926" s="363">
        <v>0.64471490990920388</v>
      </c>
      <c r="E926" s="326">
        <v>3948.5274001999987</v>
      </c>
      <c r="F926" s="363">
        <v>0.12829968584946352</v>
      </c>
      <c r="G926" s="326">
        <v>5736.6161407999853</v>
      </c>
      <c r="H926" s="363">
        <v>0.18640013709068351</v>
      </c>
      <c r="I926" s="326">
        <v>659.08795140000018</v>
      </c>
      <c r="J926" s="363">
        <v>2.1415775690831827E-2</v>
      </c>
      <c r="K926" s="326">
        <v>589.95672339999999</v>
      </c>
      <c r="L926" s="363">
        <v>1.9169491459819929E-2</v>
      </c>
      <c r="M926" s="326">
        <v>30775.815030699927</v>
      </c>
      <c r="N926" s="364">
        <v>1</v>
      </c>
      <c r="O926" s="47"/>
    </row>
    <row r="928" spans="1:56" ht="18.75">
      <c r="A928" s="584" t="s">
        <v>272</v>
      </c>
      <c r="B928" s="584"/>
      <c r="C928" s="584"/>
      <c r="D928" s="584"/>
      <c r="E928" s="584"/>
      <c r="F928" s="584"/>
      <c r="G928" s="584"/>
      <c r="H928" s="584"/>
      <c r="I928" s="584"/>
      <c r="J928" s="584"/>
      <c r="K928" s="584"/>
      <c r="L928" s="584"/>
      <c r="M928" s="584"/>
      <c r="N928" s="584"/>
      <c r="O928" s="584"/>
      <c r="P928" s="584"/>
      <c r="Q928" s="584"/>
      <c r="R928" s="584"/>
      <c r="S928" s="584"/>
      <c r="T928" s="584"/>
      <c r="U928" s="584"/>
      <c r="V928" s="584"/>
      <c r="W928" s="584"/>
      <c r="X928" s="584"/>
      <c r="Y928" s="584"/>
      <c r="Z928" s="584"/>
      <c r="AA928" s="584"/>
      <c r="AB928" s="584"/>
      <c r="AC928" s="584"/>
      <c r="AD928" s="584"/>
      <c r="AE928" s="584"/>
      <c r="AF928" s="584"/>
      <c r="AG928" s="584"/>
      <c r="AH928" s="584"/>
      <c r="AI928" s="584"/>
      <c r="AJ928" s="584"/>
      <c r="AK928" s="584"/>
      <c r="AL928" s="584"/>
      <c r="AM928" s="584"/>
      <c r="AN928" s="584"/>
      <c r="AO928" s="584"/>
      <c r="AP928" s="584"/>
      <c r="AQ928" s="584"/>
      <c r="AR928" s="584"/>
      <c r="AS928" s="584"/>
      <c r="AT928" s="584"/>
      <c r="AU928" s="584"/>
      <c r="AV928" s="584"/>
      <c r="AW928" s="584"/>
      <c r="AX928" s="584"/>
      <c r="AY928" s="584"/>
      <c r="AZ928" s="584"/>
      <c r="BA928" s="584"/>
      <c r="BB928" s="584"/>
      <c r="BC928" s="584"/>
      <c r="BD928" s="584"/>
    </row>
    <row r="931" spans="1:15" ht="15" customHeight="1">
      <c r="A931" s="561" t="s">
        <v>8</v>
      </c>
      <c r="B931" s="562"/>
      <c r="C931" s="578" t="s">
        <v>273</v>
      </c>
      <c r="D931" s="579"/>
      <c r="E931" s="579"/>
      <c r="F931" s="579"/>
      <c r="G931" s="579"/>
      <c r="H931" s="580"/>
      <c r="I931" s="47"/>
    </row>
    <row r="932" spans="1:15">
      <c r="A932" s="563"/>
      <c r="B932" s="529"/>
      <c r="C932" s="581" t="s">
        <v>253</v>
      </c>
      <c r="D932" s="550"/>
      <c r="E932" s="574" t="s">
        <v>251</v>
      </c>
      <c r="F932" s="550"/>
      <c r="G932" s="575" t="s">
        <v>20</v>
      </c>
      <c r="H932" s="576"/>
      <c r="I932" s="47"/>
    </row>
    <row r="933" spans="1:15" ht="15.75" thickBot="1">
      <c r="A933" s="564"/>
      <c r="B933" s="531"/>
      <c r="C933" s="34" t="s">
        <v>6</v>
      </c>
      <c r="D933" s="34" t="s">
        <v>7</v>
      </c>
      <c r="E933" s="34" t="s">
        <v>6</v>
      </c>
      <c r="F933" s="34" t="s">
        <v>7</v>
      </c>
      <c r="G933" s="34" t="s">
        <v>6</v>
      </c>
      <c r="H933" s="374" t="s">
        <v>41</v>
      </c>
      <c r="I933" s="47"/>
    </row>
    <row r="934" spans="1:15" ht="15.75" customHeight="1">
      <c r="A934" s="577" t="s">
        <v>22</v>
      </c>
      <c r="B934" s="555"/>
      <c r="C934" s="132">
        <v>7061.7903041999816</v>
      </c>
      <c r="D934" s="208">
        <v>0.29683667622960436</v>
      </c>
      <c r="E934" s="133">
        <v>16728.36391090004</v>
      </c>
      <c r="F934" s="208">
        <v>0.70316332377039859</v>
      </c>
      <c r="G934" s="133">
        <v>23790.154215099952</v>
      </c>
      <c r="H934" s="361">
        <v>1</v>
      </c>
      <c r="I934" s="47"/>
    </row>
    <row r="935" spans="1:15" ht="24.75" customHeight="1">
      <c r="A935" s="558" t="s">
        <v>84</v>
      </c>
      <c r="B935" s="553"/>
      <c r="C935" s="135">
        <v>118.09787220000003</v>
      </c>
      <c r="D935" s="206">
        <v>0.26450865206714758</v>
      </c>
      <c r="E935" s="136">
        <v>328.38231389999947</v>
      </c>
      <c r="F935" s="206">
        <v>0.73549134793285265</v>
      </c>
      <c r="G935" s="136">
        <v>446.4801860999994</v>
      </c>
      <c r="H935" s="362">
        <f>+G935/$I$994</f>
        <v>1.8767435556034016E-2</v>
      </c>
      <c r="I935" s="47"/>
    </row>
    <row r="936" spans="1:15">
      <c r="A936" s="558" t="s">
        <v>85</v>
      </c>
      <c r="B936" s="553"/>
      <c r="C936" s="135">
        <v>6943.6924319999844</v>
      </c>
      <c r="D936" s="206">
        <v>0.29745499458970415</v>
      </c>
      <c r="E936" s="136">
        <v>16399.981597000009</v>
      </c>
      <c r="F936" s="206">
        <v>0.70254500541029952</v>
      </c>
      <c r="G936" s="136">
        <v>23343.674028999907</v>
      </c>
      <c r="H936" s="362">
        <f>+G936/$I$994</f>
        <v>0.98123256444396401</v>
      </c>
      <c r="I936" s="47"/>
    </row>
    <row r="937" spans="1:15">
      <c r="A937" s="559" t="s">
        <v>0</v>
      </c>
      <c r="B937" s="560"/>
      <c r="C937" s="324">
        <v>7061.7903041999816</v>
      </c>
      <c r="D937" s="363">
        <v>0.29683667622960436</v>
      </c>
      <c r="E937" s="326">
        <v>16728.36391090004</v>
      </c>
      <c r="F937" s="363">
        <v>0.70316332377039859</v>
      </c>
      <c r="G937" s="326">
        <v>23790.154215099952</v>
      </c>
      <c r="H937" s="364">
        <v>1</v>
      </c>
      <c r="I937" s="47"/>
    </row>
    <row r="940" spans="1:15" ht="15.75" thickBot="1"/>
    <row r="941" spans="1:15" ht="15" customHeight="1">
      <c r="A941" s="526" t="s">
        <v>8</v>
      </c>
      <c r="B941" s="527"/>
      <c r="C941" s="607" t="s">
        <v>279</v>
      </c>
      <c r="D941" s="608"/>
      <c r="E941" s="608"/>
      <c r="F941" s="608"/>
      <c r="G941" s="608"/>
      <c r="H941" s="608"/>
      <c r="I941" s="608"/>
      <c r="J941" s="608"/>
      <c r="K941" s="608"/>
      <c r="L941" s="608"/>
      <c r="M941" s="608"/>
      <c r="N941" s="609"/>
      <c r="O941" s="47"/>
    </row>
    <row r="942" spans="1:15">
      <c r="A942" s="528"/>
      <c r="B942" s="529"/>
      <c r="C942" s="581" t="s">
        <v>274</v>
      </c>
      <c r="D942" s="550"/>
      <c r="E942" s="574" t="s">
        <v>275</v>
      </c>
      <c r="F942" s="550"/>
      <c r="G942" s="574" t="s">
        <v>276</v>
      </c>
      <c r="H942" s="550"/>
      <c r="I942" s="574" t="s">
        <v>277</v>
      </c>
      <c r="J942" s="550"/>
      <c r="K942" s="574" t="s">
        <v>278</v>
      </c>
      <c r="L942" s="550"/>
      <c r="M942" s="575" t="s">
        <v>20</v>
      </c>
      <c r="N942" s="585"/>
      <c r="O942" s="47"/>
    </row>
    <row r="943" spans="1:15" ht="15.75" thickBot="1">
      <c r="A943" s="530"/>
      <c r="B943" s="531"/>
      <c r="C943" s="204" t="s">
        <v>6</v>
      </c>
      <c r="D943" s="204" t="s">
        <v>7</v>
      </c>
      <c r="E943" s="204" t="s">
        <v>6</v>
      </c>
      <c r="F943" s="204" t="s">
        <v>7</v>
      </c>
      <c r="G943" s="204" t="s">
        <v>6</v>
      </c>
      <c r="H943" s="204" t="s">
        <v>7</v>
      </c>
      <c r="I943" s="204" t="s">
        <v>6</v>
      </c>
      <c r="J943" s="204" t="s">
        <v>7</v>
      </c>
      <c r="K943" s="204" t="s">
        <v>6</v>
      </c>
      <c r="L943" s="204" t="s">
        <v>7</v>
      </c>
      <c r="M943" s="102" t="s">
        <v>6</v>
      </c>
      <c r="N943" s="175" t="s">
        <v>41</v>
      </c>
      <c r="O943" s="47"/>
    </row>
    <row r="944" spans="1:15" ht="15" customHeight="1">
      <c r="A944" s="571" t="s">
        <v>22</v>
      </c>
      <c r="B944" s="555"/>
      <c r="C944" s="132">
        <v>10721.151706600012</v>
      </c>
      <c r="D944" s="208">
        <v>0.45065498986110586</v>
      </c>
      <c r="E944" s="133">
        <v>5843.522457899986</v>
      </c>
      <c r="F944" s="208">
        <v>0.24562776706134248</v>
      </c>
      <c r="G944" s="133">
        <v>3881.9288473999973</v>
      </c>
      <c r="H944" s="208">
        <v>0.16317375718968991</v>
      </c>
      <c r="I944" s="133">
        <v>1726.0102009999996</v>
      </c>
      <c r="J944" s="208">
        <v>7.2551450713357543E-2</v>
      </c>
      <c r="K944" s="133">
        <v>1617.5410022000003</v>
      </c>
      <c r="L944" s="208">
        <v>6.7992035174506082E-2</v>
      </c>
      <c r="M944" s="133">
        <v>23790.154215099952</v>
      </c>
      <c r="N944" s="209">
        <v>1</v>
      </c>
      <c r="O944" s="47"/>
    </row>
    <row r="945" spans="1:15" ht="25.5" customHeight="1">
      <c r="A945" s="572" t="s">
        <v>84</v>
      </c>
      <c r="B945" s="553"/>
      <c r="C945" s="135">
        <v>212.24054159999977</v>
      </c>
      <c r="D945" s="206">
        <v>0.47536385310604506</v>
      </c>
      <c r="E945" s="136">
        <v>88.194551900000022</v>
      </c>
      <c r="F945" s="206">
        <v>0.19753295811484645</v>
      </c>
      <c r="G945" s="136">
        <v>76.623307400000016</v>
      </c>
      <c r="H945" s="206">
        <v>0.17161636682985634</v>
      </c>
      <c r="I945" s="136">
        <v>28.051387999999999</v>
      </c>
      <c r="J945" s="206">
        <v>6.2827845161570625E-2</v>
      </c>
      <c r="K945" s="136">
        <v>41.370397199999999</v>
      </c>
      <c r="L945" s="206">
        <v>9.2658976787682479E-2</v>
      </c>
      <c r="M945" s="136">
        <v>446.4801860999994</v>
      </c>
      <c r="N945" s="207">
        <f>+M945/$I$994</f>
        <v>1.8767435556034016E-2</v>
      </c>
      <c r="O945" s="47"/>
    </row>
    <row r="946" spans="1:15">
      <c r="A946" s="572" t="s">
        <v>85</v>
      </c>
      <c r="B946" s="553"/>
      <c r="C946" s="135">
        <v>10508.911164999981</v>
      </c>
      <c r="D946" s="206">
        <v>0.45018239853524056</v>
      </c>
      <c r="E946" s="136">
        <v>5755.3279059999904</v>
      </c>
      <c r="F946" s="206">
        <v>0.24654764707775356</v>
      </c>
      <c r="G946" s="136">
        <v>3805.3055399999985</v>
      </c>
      <c r="H946" s="206">
        <v>0.16301228055500849</v>
      </c>
      <c r="I946" s="136">
        <v>1697.9588129999993</v>
      </c>
      <c r="J946" s="206">
        <v>7.2737428173929294E-2</v>
      </c>
      <c r="K946" s="136">
        <v>1576.1706049999987</v>
      </c>
      <c r="L946" s="206">
        <v>6.7520245658070702E-2</v>
      </c>
      <c r="M946" s="136">
        <v>23343.674028999907</v>
      </c>
      <c r="N946" s="207">
        <f>+M946/$I$994</f>
        <v>0.98123256444396401</v>
      </c>
      <c r="O946" s="47"/>
    </row>
    <row r="947" spans="1:15" ht="15.75" thickBot="1">
      <c r="A947" s="573" t="s">
        <v>0</v>
      </c>
      <c r="B947" s="557"/>
      <c r="C947" s="138">
        <v>10721.151706600012</v>
      </c>
      <c r="D947" s="210">
        <v>0.45065498986110586</v>
      </c>
      <c r="E947" s="139">
        <v>5843.522457899986</v>
      </c>
      <c r="F947" s="210">
        <v>0.24562776706134248</v>
      </c>
      <c r="G947" s="139">
        <v>3881.9288473999973</v>
      </c>
      <c r="H947" s="210">
        <v>0.16317375718968991</v>
      </c>
      <c r="I947" s="139">
        <v>1726.0102009999996</v>
      </c>
      <c r="J947" s="210">
        <v>7.2551450713357543E-2</v>
      </c>
      <c r="K947" s="139">
        <v>1617.5410022000003</v>
      </c>
      <c r="L947" s="210">
        <v>6.7992035174506082E-2</v>
      </c>
      <c r="M947" s="139">
        <v>23790.154215099952</v>
      </c>
      <c r="N947" s="211">
        <v>1</v>
      </c>
      <c r="O947" s="47"/>
    </row>
    <row r="951" spans="1:15" ht="15" customHeight="1">
      <c r="A951" s="561" t="s">
        <v>8</v>
      </c>
      <c r="B951" s="562"/>
      <c r="C951" s="578" t="s">
        <v>285</v>
      </c>
      <c r="D951" s="579"/>
      <c r="E951" s="579"/>
      <c r="F951" s="579"/>
      <c r="G951" s="579"/>
      <c r="H951" s="579"/>
      <c r="I951" s="579"/>
      <c r="J951" s="579"/>
      <c r="K951" s="579"/>
      <c r="L951" s="579"/>
      <c r="M951" s="579"/>
      <c r="N951" s="580"/>
      <c r="O951" s="47"/>
    </row>
    <row r="952" spans="1:15" ht="39" customHeight="1">
      <c r="A952" s="563"/>
      <c r="B952" s="529"/>
      <c r="C952" s="581" t="s">
        <v>280</v>
      </c>
      <c r="D952" s="550"/>
      <c r="E952" s="574" t="s">
        <v>281</v>
      </c>
      <c r="F952" s="550"/>
      <c r="G952" s="574" t="s">
        <v>282</v>
      </c>
      <c r="H952" s="550"/>
      <c r="I952" s="574" t="s">
        <v>283</v>
      </c>
      <c r="J952" s="550"/>
      <c r="K952" s="574" t="s">
        <v>284</v>
      </c>
      <c r="L952" s="550"/>
      <c r="M952" s="575" t="s">
        <v>20</v>
      </c>
      <c r="N952" s="576"/>
      <c r="O952" s="47"/>
    </row>
    <row r="953" spans="1:15" ht="15.75" thickBot="1">
      <c r="A953" s="564"/>
      <c r="B953" s="531"/>
      <c r="C953" s="204" t="s">
        <v>6</v>
      </c>
      <c r="D953" s="204" t="s">
        <v>7</v>
      </c>
      <c r="E953" s="204" t="s">
        <v>6</v>
      </c>
      <c r="F953" s="204" t="s">
        <v>7</v>
      </c>
      <c r="G953" s="204" t="s">
        <v>6</v>
      </c>
      <c r="H953" s="204" t="s">
        <v>7</v>
      </c>
      <c r="I953" s="204" t="s">
        <v>6</v>
      </c>
      <c r="J953" s="204" t="s">
        <v>7</v>
      </c>
      <c r="K953" s="204" t="s">
        <v>6</v>
      </c>
      <c r="L953" s="204" t="s">
        <v>7</v>
      </c>
      <c r="M953" s="102" t="s">
        <v>6</v>
      </c>
      <c r="N953" s="321" t="s">
        <v>41</v>
      </c>
      <c r="O953" s="47"/>
    </row>
    <row r="954" spans="1:15" ht="15" customHeight="1">
      <c r="A954" s="577" t="s">
        <v>22</v>
      </c>
      <c r="B954" s="555"/>
      <c r="C954" s="132">
        <v>3375.6137885999983</v>
      </c>
      <c r="D954" s="208">
        <v>0.14189121087989617</v>
      </c>
      <c r="E954" s="133">
        <v>1663.6883753000002</v>
      </c>
      <c r="F954" s="208">
        <v>6.9931802890291203E-2</v>
      </c>
      <c r="G954" s="133">
        <v>2786.3449754999979</v>
      </c>
      <c r="H954" s="208">
        <v>0.11712177022086998</v>
      </c>
      <c r="I954" s="133">
        <v>12638.264448100019</v>
      </c>
      <c r="J954" s="208">
        <v>0.53123928217658767</v>
      </c>
      <c r="K954" s="133">
        <v>3326.2426275999992</v>
      </c>
      <c r="L954" s="208">
        <v>0.13981593383235766</v>
      </c>
      <c r="M954" s="133">
        <v>23790.154215099952</v>
      </c>
      <c r="N954" s="361">
        <v>1</v>
      </c>
      <c r="O954" s="47"/>
    </row>
    <row r="955" spans="1:15" ht="23.25" customHeight="1">
      <c r="A955" s="558" t="s">
        <v>84</v>
      </c>
      <c r="B955" s="553"/>
      <c r="C955" s="135">
        <v>57.747354600000016</v>
      </c>
      <c r="D955" s="206">
        <v>0.12933912052049312</v>
      </c>
      <c r="E955" s="136">
        <v>33.173284300000006</v>
      </c>
      <c r="F955" s="206">
        <v>7.429956654911915E-2</v>
      </c>
      <c r="G955" s="136">
        <v>50.602668500000014</v>
      </c>
      <c r="H955" s="206">
        <v>0.11333687378607747</v>
      </c>
      <c r="I955" s="136">
        <v>239.93343709999962</v>
      </c>
      <c r="J955" s="206">
        <v>0.53738876789990653</v>
      </c>
      <c r="K955" s="136">
        <v>65.023441600000012</v>
      </c>
      <c r="L955" s="206">
        <v>0.14563567124440441</v>
      </c>
      <c r="M955" s="136">
        <v>446.4801860999994</v>
      </c>
      <c r="N955" s="362">
        <f>+M955/$I$994</f>
        <v>1.8767435556034016E-2</v>
      </c>
      <c r="O955" s="47"/>
    </row>
    <row r="956" spans="1:15">
      <c r="A956" s="558" t="s">
        <v>85</v>
      </c>
      <c r="B956" s="553"/>
      <c r="C956" s="135">
        <v>3317.8664339999996</v>
      </c>
      <c r="D956" s="206">
        <v>0.14213128704068628</v>
      </c>
      <c r="E956" s="136">
        <v>1630.5150909999993</v>
      </c>
      <c r="F956" s="206">
        <v>6.9848263344253606E-2</v>
      </c>
      <c r="G956" s="136">
        <v>2735.7423069999995</v>
      </c>
      <c r="H956" s="206">
        <v>0.11719416162174728</v>
      </c>
      <c r="I956" s="136">
        <v>12398.331010999995</v>
      </c>
      <c r="J956" s="206">
        <v>0.53112166472156508</v>
      </c>
      <c r="K956" s="136">
        <v>3261.2191860000003</v>
      </c>
      <c r="L956" s="206">
        <v>0.13970462327175145</v>
      </c>
      <c r="M956" s="136">
        <v>23343.674028999907</v>
      </c>
      <c r="N956" s="362">
        <f>+M956/$I$994</f>
        <v>0.98123256444396401</v>
      </c>
      <c r="O956" s="47"/>
    </row>
    <row r="957" spans="1:15">
      <c r="A957" s="559" t="s">
        <v>0</v>
      </c>
      <c r="B957" s="560"/>
      <c r="C957" s="324">
        <v>3375.6137885999983</v>
      </c>
      <c r="D957" s="363">
        <v>0.14189121087989617</v>
      </c>
      <c r="E957" s="326">
        <v>1663.6883753000002</v>
      </c>
      <c r="F957" s="363">
        <v>6.9931802890291203E-2</v>
      </c>
      <c r="G957" s="326">
        <v>2786.3449754999979</v>
      </c>
      <c r="H957" s="363">
        <v>0.11712177022086998</v>
      </c>
      <c r="I957" s="326">
        <v>12638.264448100019</v>
      </c>
      <c r="J957" s="363">
        <v>0.53123928217658767</v>
      </c>
      <c r="K957" s="326">
        <v>3326.2426275999992</v>
      </c>
      <c r="L957" s="363">
        <v>0.13981593383235766</v>
      </c>
      <c r="M957" s="326">
        <v>23790.154215099952</v>
      </c>
      <c r="N957" s="364">
        <v>1</v>
      </c>
      <c r="O957" s="47"/>
    </row>
    <row r="961" spans="1:25" ht="15" customHeight="1">
      <c r="A961" s="561" t="s">
        <v>8</v>
      </c>
      <c r="B961" s="562"/>
      <c r="C961" s="578" t="s">
        <v>290</v>
      </c>
      <c r="D961" s="579"/>
      <c r="E961" s="579"/>
      <c r="F961" s="579"/>
      <c r="G961" s="579"/>
      <c r="H961" s="579"/>
      <c r="I961" s="579"/>
      <c r="J961" s="579"/>
      <c r="K961" s="579"/>
      <c r="L961" s="580"/>
      <c r="M961" s="47"/>
    </row>
    <row r="962" spans="1:25" ht="25.5" customHeight="1">
      <c r="A962" s="563"/>
      <c r="B962" s="529"/>
      <c r="C962" s="581" t="s">
        <v>286</v>
      </c>
      <c r="D962" s="550"/>
      <c r="E962" s="574" t="s">
        <v>287</v>
      </c>
      <c r="F962" s="550"/>
      <c r="G962" s="574" t="s">
        <v>288</v>
      </c>
      <c r="H962" s="550"/>
      <c r="I962" s="574" t="s">
        <v>289</v>
      </c>
      <c r="J962" s="550"/>
      <c r="K962" s="575" t="s">
        <v>20</v>
      </c>
      <c r="L962" s="576"/>
      <c r="M962" s="47"/>
    </row>
    <row r="963" spans="1:25" ht="15.75" thickBot="1">
      <c r="A963" s="564"/>
      <c r="B963" s="531"/>
      <c r="C963" s="204" t="s">
        <v>6</v>
      </c>
      <c r="D963" s="204" t="s">
        <v>7</v>
      </c>
      <c r="E963" s="204" t="s">
        <v>6</v>
      </c>
      <c r="F963" s="204" t="s">
        <v>7</v>
      </c>
      <c r="G963" s="204" t="s">
        <v>6</v>
      </c>
      <c r="H963" s="204" t="s">
        <v>7</v>
      </c>
      <c r="I963" s="204" t="s">
        <v>6</v>
      </c>
      <c r="J963" s="204" t="s">
        <v>7</v>
      </c>
      <c r="K963" s="102" t="s">
        <v>6</v>
      </c>
      <c r="L963" s="321" t="s">
        <v>41</v>
      </c>
      <c r="M963" s="47"/>
    </row>
    <row r="964" spans="1:25" ht="15.75" customHeight="1">
      <c r="A964" s="577" t="s">
        <v>22</v>
      </c>
      <c r="B964" s="555"/>
      <c r="C964" s="132">
        <v>5475.5046605999905</v>
      </c>
      <c r="D964" s="208">
        <v>0.23015843491777827</v>
      </c>
      <c r="E964" s="133">
        <v>12215.290897400007</v>
      </c>
      <c r="F964" s="208">
        <v>0.51345992913517091</v>
      </c>
      <c r="G964" s="133">
        <v>4433.2575270999951</v>
      </c>
      <c r="H964" s="208">
        <v>0.18634841485332376</v>
      </c>
      <c r="I964" s="133">
        <v>1666.1011299999996</v>
      </c>
      <c r="J964" s="208">
        <v>7.0033221093728823E-2</v>
      </c>
      <c r="K964" s="133">
        <v>23790.154215099952</v>
      </c>
      <c r="L964" s="361">
        <v>1</v>
      </c>
      <c r="M964" s="47"/>
    </row>
    <row r="965" spans="1:25" ht="24" customHeight="1">
      <c r="A965" s="558" t="s">
        <v>84</v>
      </c>
      <c r="B965" s="553"/>
      <c r="C965" s="135">
        <v>104.14874260000003</v>
      </c>
      <c r="D965" s="206">
        <v>0.2332662139158703</v>
      </c>
      <c r="E965" s="136">
        <v>238.63962139999964</v>
      </c>
      <c r="F965" s="206">
        <v>0.53449095576785766</v>
      </c>
      <c r="G965" s="136">
        <v>80.652197099999995</v>
      </c>
      <c r="H965" s="206">
        <v>0.1806400364694708</v>
      </c>
      <c r="I965" s="136">
        <v>23.039625000000001</v>
      </c>
      <c r="J965" s="206">
        <v>5.1602793846801866E-2</v>
      </c>
      <c r="K965" s="136">
        <v>446.4801860999994</v>
      </c>
      <c r="L965" s="362">
        <f>+K965/$I$994</f>
        <v>1.8767435556034016E-2</v>
      </c>
      <c r="M965" s="47"/>
    </row>
    <row r="966" spans="1:25">
      <c r="A966" s="558" t="s">
        <v>85</v>
      </c>
      <c r="B966" s="553"/>
      <c r="C966" s="135">
        <v>5371.3559179999929</v>
      </c>
      <c r="D966" s="206">
        <v>0.23009899432827685</v>
      </c>
      <c r="E966" s="136">
        <v>11976.651275999982</v>
      </c>
      <c r="F966" s="206">
        <v>0.51305768154238951</v>
      </c>
      <c r="G966" s="136">
        <v>4352.6053299999967</v>
      </c>
      <c r="H966" s="206">
        <v>0.18645759551785823</v>
      </c>
      <c r="I966" s="136">
        <v>1643.0615049999988</v>
      </c>
      <c r="J966" s="206">
        <v>7.0385728611478168E-2</v>
      </c>
      <c r="K966" s="136">
        <v>23343.674028999907</v>
      </c>
      <c r="L966" s="362">
        <f>+K966/$I$994</f>
        <v>0.98123256444396401</v>
      </c>
      <c r="M966" s="47"/>
    </row>
    <row r="967" spans="1:25">
      <c r="A967" s="559" t="s">
        <v>0</v>
      </c>
      <c r="B967" s="560"/>
      <c r="C967" s="324">
        <v>5475.5046605999905</v>
      </c>
      <c r="D967" s="363">
        <v>0.23015843491777827</v>
      </c>
      <c r="E967" s="326">
        <v>12215.290897400007</v>
      </c>
      <c r="F967" s="363">
        <v>0.51345992913517091</v>
      </c>
      <c r="G967" s="326">
        <v>4433.2575270999951</v>
      </c>
      <c r="H967" s="363">
        <v>0.18634841485332376</v>
      </c>
      <c r="I967" s="326">
        <v>1666.1011299999996</v>
      </c>
      <c r="J967" s="363">
        <v>7.0033221093728823E-2</v>
      </c>
      <c r="K967" s="326">
        <v>23790.154215099952</v>
      </c>
      <c r="L967" s="364">
        <v>1</v>
      </c>
      <c r="M967" s="47"/>
    </row>
    <row r="970" spans="1:25" s="182" customFormat="1" ht="15.75" thickBot="1"/>
    <row r="971" spans="1:25" s="182" customFormat="1" ht="15" customHeight="1">
      <c r="A971" s="633" t="s">
        <v>8</v>
      </c>
      <c r="B971" s="634"/>
      <c r="C971" s="793" t="s">
        <v>291</v>
      </c>
      <c r="D971" s="794"/>
      <c r="E971" s="794"/>
      <c r="F971" s="794"/>
      <c r="G971" s="794"/>
      <c r="H971" s="794"/>
      <c r="I971" s="794"/>
      <c r="J971" s="794"/>
      <c r="K971" s="794"/>
      <c r="L971" s="794"/>
      <c r="M971" s="794"/>
      <c r="N971" s="794"/>
      <c r="O971" s="794"/>
      <c r="P971" s="794"/>
      <c r="Q971" s="794"/>
      <c r="R971" s="794"/>
      <c r="S971" s="794"/>
      <c r="T971" s="794"/>
      <c r="U971" s="794"/>
      <c r="V971" s="794"/>
      <c r="W971" s="794"/>
      <c r="X971" s="795"/>
      <c r="Y971" s="140"/>
    </row>
    <row r="972" spans="1:25" s="182" customFormat="1" ht="92.25" customHeight="1">
      <c r="A972" s="635"/>
      <c r="B972" s="636"/>
      <c r="C972" s="629" t="s">
        <v>502</v>
      </c>
      <c r="D972" s="596"/>
      <c r="E972" s="595" t="s">
        <v>503</v>
      </c>
      <c r="F972" s="596"/>
      <c r="G972" s="595" t="s">
        <v>511</v>
      </c>
      <c r="H972" s="596"/>
      <c r="I972" s="595" t="s">
        <v>504</v>
      </c>
      <c r="J972" s="596"/>
      <c r="K972" s="595" t="s">
        <v>505</v>
      </c>
      <c r="L972" s="596"/>
      <c r="M972" s="595" t="s">
        <v>506</v>
      </c>
      <c r="N972" s="596"/>
      <c r="O972" s="595" t="s">
        <v>507</v>
      </c>
      <c r="P972" s="596"/>
      <c r="Q972" s="595" t="s">
        <v>508</v>
      </c>
      <c r="R972" s="596"/>
      <c r="S972" s="595" t="s">
        <v>509</v>
      </c>
      <c r="T972" s="596"/>
      <c r="U972" s="595" t="s">
        <v>510</v>
      </c>
      <c r="V972" s="596"/>
      <c r="W972" s="797" t="s">
        <v>0</v>
      </c>
      <c r="X972" s="798"/>
      <c r="Y972" s="140"/>
    </row>
    <row r="973" spans="1:25" s="182" customFormat="1" ht="15.75" thickBot="1">
      <c r="A973" s="637"/>
      <c r="B973" s="638"/>
      <c r="C973" s="204" t="s">
        <v>6</v>
      </c>
      <c r="D973" s="204" t="s">
        <v>7</v>
      </c>
      <c r="E973" s="204" t="s">
        <v>6</v>
      </c>
      <c r="F973" s="204" t="s">
        <v>7</v>
      </c>
      <c r="G973" s="204" t="s">
        <v>6</v>
      </c>
      <c r="H973" s="204" t="s">
        <v>7</v>
      </c>
      <c r="I973" s="204" t="s">
        <v>6</v>
      </c>
      <c r="J973" s="204" t="s">
        <v>7</v>
      </c>
      <c r="K973" s="204" t="s">
        <v>6</v>
      </c>
      <c r="L973" s="204" t="s">
        <v>7</v>
      </c>
      <c r="M973" s="204" t="s">
        <v>6</v>
      </c>
      <c r="N973" s="204" t="s">
        <v>7</v>
      </c>
      <c r="O973" s="204" t="s">
        <v>6</v>
      </c>
      <c r="P973" s="204" t="s">
        <v>7</v>
      </c>
      <c r="Q973" s="204" t="s">
        <v>6</v>
      </c>
      <c r="R973" s="204" t="s">
        <v>7</v>
      </c>
      <c r="S973" s="204" t="s">
        <v>6</v>
      </c>
      <c r="T973" s="204" t="s">
        <v>7</v>
      </c>
      <c r="U973" s="204" t="s">
        <v>6</v>
      </c>
      <c r="V973" s="204" t="s">
        <v>7</v>
      </c>
      <c r="W973" s="204" t="s">
        <v>6</v>
      </c>
      <c r="X973" s="205" t="s">
        <v>41</v>
      </c>
      <c r="Y973" s="140"/>
    </row>
    <row r="974" spans="1:25" s="182" customFormat="1" ht="15" customHeight="1">
      <c r="A974" s="621" t="s">
        <v>83</v>
      </c>
      <c r="B974" s="622"/>
      <c r="C974" s="376">
        <v>406.15220099999999</v>
      </c>
      <c r="D974" s="377">
        <v>1.7103050056393197E-2</v>
      </c>
      <c r="E974" s="378">
        <v>9448.5399180999757</v>
      </c>
      <c r="F974" s="377">
        <v>0.3978775709726935</v>
      </c>
      <c r="G974" s="378">
        <v>3218.4217829999952</v>
      </c>
      <c r="H974" s="377">
        <v>0.13552758971072318</v>
      </c>
      <c r="I974" s="378">
        <v>1101.6923034999988</v>
      </c>
      <c r="J974" s="377">
        <v>4.6392211016243169E-2</v>
      </c>
      <c r="K974" s="378">
        <v>2042.3677629999977</v>
      </c>
      <c r="L974" s="377">
        <v>8.6004010314726237E-2</v>
      </c>
      <c r="M974" s="378">
        <v>494.35625900000002</v>
      </c>
      <c r="N974" s="377">
        <v>2.0817318784807672E-2</v>
      </c>
      <c r="O974" s="378">
        <v>3028.0374600999999</v>
      </c>
      <c r="P974" s="377">
        <v>0.12751051483954418</v>
      </c>
      <c r="Q974" s="378">
        <v>540.25534699999992</v>
      </c>
      <c r="R974" s="377">
        <v>2.2750127218872502E-2</v>
      </c>
      <c r="S974" s="378">
        <v>1952.4288549999983</v>
      </c>
      <c r="T974" s="377">
        <v>8.2216687134514466E-2</v>
      </c>
      <c r="U974" s="378">
        <v>1515.1030943999988</v>
      </c>
      <c r="V974" s="377">
        <v>6.3800919951482446E-2</v>
      </c>
      <c r="W974" s="378">
        <v>23747.354984099951</v>
      </c>
      <c r="X974" s="379">
        <v>1</v>
      </c>
      <c r="Y974" s="140"/>
    </row>
    <row r="975" spans="1:25" s="182" customFormat="1" ht="39" customHeight="1">
      <c r="A975" s="623" t="s">
        <v>84</v>
      </c>
      <c r="B975" s="624"/>
      <c r="C975" s="380">
        <v>0</v>
      </c>
      <c r="D975" s="381">
        <v>0</v>
      </c>
      <c r="E975" s="382">
        <v>212.05002309999978</v>
      </c>
      <c r="F975" s="381">
        <v>0.47493714100116047</v>
      </c>
      <c r="G975" s="382">
        <v>25.125301</v>
      </c>
      <c r="H975" s="381">
        <v>5.6274167997172039E-2</v>
      </c>
      <c r="I975" s="382">
        <v>41.321340500000005</v>
      </c>
      <c r="J975" s="381">
        <v>9.2549102483005047E-2</v>
      </c>
      <c r="K975" s="382">
        <v>20.226087</v>
      </c>
      <c r="L975" s="381">
        <v>4.5301197297633065E-2</v>
      </c>
      <c r="M975" s="382">
        <v>3.25</v>
      </c>
      <c r="N975" s="381">
        <v>7.2791584065324873E-3</v>
      </c>
      <c r="O975" s="382">
        <v>81.326110100000022</v>
      </c>
      <c r="P975" s="381">
        <v>0.1821494270784621</v>
      </c>
      <c r="Q975" s="382">
        <v>3.45</v>
      </c>
      <c r="R975" s="381">
        <v>7.727106616165256E-3</v>
      </c>
      <c r="S975" s="382">
        <v>40.875903000000001</v>
      </c>
      <c r="T975" s="381">
        <v>9.1551437829863538E-2</v>
      </c>
      <c r="U975" s="382">
        <v>18.855421400000004</v>
      </c>
      <c r="V975" s="381">
        <v>4.2231261290006955E-2</v>
      </c>
      <c r="W975" s="382">
        <v>446.4801860999994</v>
      </c>
      <c r="X975" s="383">
        <f>+W975/$W$974</f>
        <v>1.8801259609709811E-2</v>
      </c>
      <c r="Y975" s="140"/>
    </row>
    <row r="976" spans="1:25" s="182" customFormat="1" ht="21" customHeight="1">
      <c r="A976" s="623" t="s">
        <v>85</v>
      </c>
      <c r="B976" s="624"/>
      <c r="C976" s="380">
        <v>406.15220099999999</v>
      </c>
      <c r="D976" s="381">
        <v>1.7430770497718101E-2</v>
      </c>
      <c r="E976" s="382">
        <v>9236.489894999946</v>
      </c>
      <c r="F976" s="381">
        <v>0.39640099245513238</v>
      </c>
      <c r="G976" s="382">
        <v>3193.2964819999956</v>
      </c>
      <c r="H976" s="381">
        <v>0.13704620576194423</v>
      </c>
      <c r="I976" s="382">
        <v>1060.3709629999992</v>
      </c>
      <c r="J976" s="381">
        <v>4.5507774802129697E-2</v>
      </c>
      <c r="K976" s="382">
        <v>2022.1416759999975</v>
      </c>
      <c r="L976" s="381">
        <v>8.6783938093756618E-2</v>
      </c>
      <c r="M976" s="382">
        <v>491.10625900000002</v>
      </c>
      <c r="N976" s="381">
        <v>2.107673052009856E-2</v>
      </c>
      <c r="O976" s="382">
        <v>2946.7113500000014</v>
      </c>
      <c r="P976" s="381">
        <v>0.12646355021198347</v>
      </c>
      <c r="Q976" s="382">
        <v>536.80534699999987</v>
      </c>
      <c r="R976" s="381">
        <v>2.3037991133537959E-2</v>
      </c>
      <c r="S976" s="382">
        <v>1911.5529519999966</v>
      </c>
      <c r="T976" s="381">
        <v>8.2037819119309616E-2</v>
      </c>
      <c r="U976" s="382">
        <v>1496.247672999998</v>
      </c>
      <c r="V976" s="381">
        <v>6.421422740439052E-2</v>
      </c>
      <c r="W976" s="382">
        <v>23300.874797999906</v>
      </c>
      <c r="X976" s="383">
        <f>+W976/$W$974</f>
        <v>0.98119874039028832</v>
      </c>
      <c r="Y976" s="140"/>
    </row>
    <row r="977" spans="1:39" ht="15.75" thickBot="1">
      <c r="A977" s="625" t="s">
        <v>0</v>
      </c>
      <c r="B977" s="626"/>
      <c r="C977" s="384">
        <v>406.15220099999999</v>
      </c>
      <c r="D977" s="385">
        <v>1.7103050056393197E-2</v>
      </c>
      <c r="E977" s="386">
        <v>9448.5399180999757</v>
      </c>
      <c r="F977" s="385">
        <v>0.3978775709726935</v>
      </c>
      <c r="G977" s="386">
        <v>3218.4217829999952</v>
      </c>
      <c r="H977" s="385">
        <v>0.13552758971072318</v>
      </c>
      <c r="I977" s="386">
        <v>1101.6923034999988</v>
      </c>
      <c r="J977" s="385">
        <v>4.6392211016243169E-2</v>
      </c>
      <c r="K977" s="386">
        <v>2042.3677629999977</v>
      </c>
      <c r="L977" s="385">
        <v>8.6004010314726237E-2</v>
      </c>
      <c r="M977" s="386">
        <v>494.35625900000002</v>
      </c>
      <c r="N977" s="385">
        <v>2.0817318784807672E-2</v>
      </c>
      <c r="O977" s="386">
        <v>3028.0374600999999</v>
      </c>
      <c r="P977" s="385">
        <v>0.12751051483954418</v>
      </c>
      <c r="Q977" s="386">
        <v>540.25534699999992</v>
      </c>
      <c r="R977" s="385">
        <v>2.2750127218872502E-2</v>
      </c>
      <c r="S977" s="386">
        <v>1952.4288549999983</v>
      </c>
      <c r="T977" s="385">
        <v>8.2216687134514466E-2</v>
      </c>
      <c r="U977" s="386">
        <v>1515.1030943999988</v>
      </c>
      <c r="V977" s="385">
        <v>6.3800919951482446E-2</v>
      </c>
      <c r="W977" s="386">
        <v>23747.354984099951</v>
      </c>
      <c r="X977" s="387">
        <v>1</v>
      </c>
      <c r="Y977" s="140"/>
    </row>
    <row r="980" spans="1:39" ht="15.75" thickBot="1"/>
    <row r="981" spans="1:39" ht="15" customHeight="1">
      <c r="A981" s="633" t="s">
        <v>8</v>
      </c>
      <c r="B981" s="634"/>
      <c r="C981" s="630" t="s">
        <v>337</v>
      </c>
      <c r="D981" s="631"/>
      <c r="E981" s="631"/>
      <c r="F981" s="631"/>
      <c r="G981" s="631"/>
      <c r="H981" s="631"/>
      <c r="I981" s="631"/>
      <c r="J981" s="631"/>
      <c r="K981" s="631"/>
      <c r="L981" s="631"/>
      <c r="M981" s="631"/>
      <c r="N981" s="631"/>
      <c r="O981" s="631"/>
      <c r="P981" s="631"/>
      <c r="Q981" s="631"/>
      <c r="R981" s="631"/>
      <c r="S981" s="631"/>
      <c r="T981" s="631"/>
      <c r="U981" s="631"/>
      <c r="V981" s="631"/>
      <c r="W981" s="631"/>
      <c r="X981" s="631"/>
      <c r="Y981" s="631"/>
      <c r="Z981" s="631"/>
      <c r="AA981" s="631"/>
      <c r="AB981" s="631"/>
      <c r="AC981" s="631"/>
      <c r="AD981" s="631"/>
      <c r="AE981" s="631"/>
      <c r="AF981" s="631"/>
      <c r="AG981" s="631"/>
      <c r="AH981" s="631"/>
      <c r="AI981" s="631"/>
      <c r="AJ981" s="631"/>
      <c r="AK981" s="631"/>
      <c r="AL981" s="632"/>
      <c r="AM981" s="47"/>
    </row>
    <row r="982" spans="1:39" s="391" customFormat="1" ht="129" customHeight="1">
      <c r="A982" s="635"/>
      <c r="B982" s="636"/>
      <c r="C982" s="588" t="s">
        <v>302</v>
      </c>
      <c r="D982" s="587"/>
      <c r="E982" s="588" t="s">
        <v>303</v>
      </c>
      <c r="F982" s="587"/>
      <c r="G982" s="588" t="s">
        <v>304</v>
      </c>
      <c r="H982" s="587"/>
      <c r="I982" s="588" t="s">
        <v>305</v>
      </c>
      <c r="J982" s="587"/>
      <c r="K982" s="588" t="s">
        <v>306</v>
      </c>
      <c r="L982" s="587"/>
      <c r="M982" s="588" t="s">
        <v>307</v>
      </c>
      <c r="N982" s="587"/>
      <c r="O982" s="588" t="s">
        <v>308</v>
      </c>
      <c r="P982" s="587"/>
      <c r="Q982" s="588" t="s">
        <v>309</v>
      </c>
      <c r="R982" s="587"/>
      <c r="S982" s="588" t="s">
        <v>310</v>
      </c>
      <c r="T982" s="587"/>
      <c r="U982" s="588" t="s">
        <v>311</v>
      </c>
      <c r="V982" s="587"/>
      <c r="W982" s="588" t="s">
        <v>312</v>
      </c>
      <c r="X982" s="587"/>
      <c r="Y982" s="588" t="s">
        <v>313</v>
      </c>
      <c r="Z982" s="587"/>
      <c r="AA982" s="588" t="s">
        <v>314</v>
      </c>
      <c r="AB982" s="587"/>
      <c r="AC982" s="588" t="s">
        <v>315</v>
      </c>
      <c r="AD982" s="587"/>
      <c r="AE982" s="588" t="s">
        <v>316</v>
      </c>
      <c r="AF982" s="587"/>
      <c r="AG982" s="588" t="s">
        <v>317</v>
      </c>
      <c r="AH982" s="587"/>
      <c r="AI982" s="588" t="s">
        <v>318</v>
      </c>
      <c r="AJ982" s="587"/>
      <c r="AK982" s="589" t="s">
        <v>0</v>
      </c>
      <c r="AL982" s="792"/>
      <c r="AM982" s="390"/>
    </row>
    <row r="983" spans="1:39" ht="15.75" thickBot="1">
      <c r="A983" s="637"/>
      <c r="B983" s="638"/>
      <c r="C983" s="204" t="s">
        <v>6</v>
      </c>
      <c r="D983" s="204" t="s">
        <v>7</v>
      </c>
      <c r="E983" s="204" t="s">
        <v>6</v>
      </c>
      <c r="F983" s="204" t="s">
        <v>7</v>
      </c>
      <c r="G983" s="204" t="s">
        <v>6</v>
      </c>
      <c r="H983" s="204" t="s">
        <v>7</v>
      </c>
      <c r="I983" s="204" t="s">
        <v>6</v>
      </c>
      <c r="J983" s="204" t="s">
        <v>7</v>
      </c>
      <c r="K983" s="204" t="s">
        <v>6</v>
      </c>
      <c r="L983" s="204" t="s">
        <v>7</v>
      </c>
      <c r="M983" s="204" t="s">
        <v>6</v>
      </c>
      <c r="N983" s="204" t="s">
        <v>7</v>
      </c>
      <c r="O983" s="204" t="s">
        <v>6</v>
      </c>
      <c r="P983" s="204" t="s">
        <v>7</v>
      </c>
      <c r="Q983" s="204" t="s">
        <v>6</v>
      </c>
      <c r="R983" s="204" t="s">
        <v>7</v>
      </c>
      <c r="S983" s="204" t="s">
        <v>6</v>
      </c>
      <c r="T983" s="204" t="s">
        <v>7</v>
      </c>
      <c r="U983" s="204" t="s">
        <v>6</v>
      </c>
      <c r="V983" s="204" t="s">
        <v>7</v>
      </c>
      <c r="W983" s="204" t="s">
        <v>6</v>
      </c>
      <c r="X983" s="204" t="s">
        <v>7</v>
      </c>
      <c r="Y983" s="204" t="s">
        <v>6</v>
      </c>
      <c r="Z983" s="204" t="s">
        <v>7</v>
      </c>
      <c r="AA983" s="204" t="s">
        <v>6</v>
      </c>
      <c r="AB983" s="204" t="s">
        <v>7</v>
      </c>
      <c r="AC983" s="204" t="s">
        <v>6</v>
      </c>
      <c r="AD983" s="204" t="s">
        <v>7</v>
      </c>
      <c r="AE983" s="204" t="s">
        <v>6</v>
      </c>
      <c r="AF983" s="204" t="s">
        <v>7</v>
      </c>
      <c r="AG983" s="204" t="s">
        <v>6</v>
      </c>
      <c r="AH983" s="204" t="s">
        <v>7</v>
      </c>
      <c r="AI983" s="204" t="s">
        <v>6</v>
      </c>
      <c r="AJ983" s="204" t="s">
        <v>7</v>
      </c>
      <c r="AK983" s="388" t="s">
        <v>6</v>
      </c>
      <c r="AL983" s="389" t="s">
        <v>41</v>
      </c>
      <c r="AM983" s="47"/>
    </row>
    <row r="984" spans="1:39" ht="15" customHeight="1">
      <c r="A984" s="627" t="s">
        <v>83</v>
      </c>
      <c r="B984" s="620"/>
      <c r="C984" s="333">
        <v>690.02026120000005</v>
      </c>
      <c r="D984" s="332">
        <f>+C984/$AK$984</f>
        <v>2.9004446753944674E-2</v>
      </c>
      <c r="E984" s="333">
        <v>0</v>
      </c>
      <c r="F984" s="332">
        <f>+E984/$AK$984</f>
        <v>0</v>
      </c>
      <c r="G984" s="333">
        <v>864.99285789999988</v>
      </c>
      <c r="H984" s="332">
        <f>+G984/$AK$984</f>
        <v>3.6359279140400665E-2</v>
      </c>
      <c r="I984" s="333">
        <v>3328.2310406999982</v>
      </c>
      <c r="J984" s="332">
        <f>+I984/$AK$984</f>
        <v>0.1398995151779015</v>
      </c>
      <c r="K984" s="333">
        <v>466.64582159999992</v>
      </c>
      <c r="L984" s="332">
        <f>+K984/$AK$984</f>
        <v>1.9615081826742108E-2</v>
      </c>
      <c r="M984" s="333">
        <v>1417.3308623999976</v>
      </c>
      <c r="N984" s="332">
        <f>+M984/$AK$984</f>
        <v>5.9576362960286962E-2</v>
      </c>
      <c r="O984" s="333">
        <v>3304.2879853999966</v>
      </c>
      <c r="P984" s="332">
        <f>+O984/$AK$984</f>
        <v>0.13889308810376322</v>
      </c>
      <c r="Q984" s="333">
        <v>517.90384049999989</v>
      </c>
      <c r="R984" s="332">
        <f>+Q984/$AK$984</f>
        <v>2.1769671428665146E-2</v>
      </c>
      <c r="S984" s="333">
        <v>2058.2335510999983</v>
      </c>
      <c r="T984" s="332">
        <f>+S984/$AK$984</f>
        <v>8.6516192055350563E-2</v>
      </c>
      <c r="U984" s="333">
        <v>1313.6406789000018</v>
      </c>
      <c r="V984" s="332">
        <f>+U984/$AK$984</f>
        <v>5.5217829486208764E-2</v>
      </c>
      <c r="W984" s="333">
        <v>1551.3313801999998</v>
      </c>
      <c r="X984" s="332">
        <f>+W984/$AK$984</f>
        <v>6.5208966960598566E-2</v>
      </c>
      <c r="Y984" s="333">
        <v>2634.9309516999979</v>
      </c>
      <c r="Z984" s="332">
        <f>+Y984/$AK$984</f>
        <v>0.11075720350007506</v>
      </c>
      <c r="AA984" s="333">
        <v>1561.5039964999994</v>
      </c>
      <c r="AB984" s="332">
        <f>+AA984/$AK$984</f>
        <v>6.5636564705784384E-2</v>
      </c>
      <c r="AC984" s="333">
        <v>2119.1393571999988</v>
      </c>
      <c r="AD984" s="332">
        <f>+AC984/$AK$984</f>
        <v>8.9076318633317109E-2</v>
      </c>
      <c r="AE984" s="333">
        <v>1852.4598602999999</v>
      </c>
      <c r="AF984" s="332">
        <f>+AE984/$AK$984</f>
        <v>7.7866660449145572E-2</v>
      </c>
      <c r="AG984" s="333">
        <v>3.4130435000000001</v>
      </c>
      <c r="AH984" s="332">
        <f>+AG984/$AK$984</f>
        <v>1.43464538697008E-4</v>
      </c>
      <c r="AI984" s="333">
        <v>106.08872600000001</v>
      </c>
      <c r="AJ984" s="332">
        <f>+AI984/$AK$984</f>
        <v>4.4593542791187043E-3</v>
      </c>
      <c r="AK984" s="333">
        <f>SUM(C984,E984,G984,I984,K984,M984,O984,Q984,S984,U984,W984,Y984,AA984,AC984,AE984,AG984,AI984)</f>
        <v>23790.154215099989</v>
      </c>
      <c r="AL984" s="368">
        <v>1</v>
      </c>
      <c r="AM984" s="47"/>
    </row>
    <row r="985" spans="1:39" ht="38.25" customHeight="1">
      <c r="A985" s="803" t="s">
        <v>84</v>
      </c>
      <c r="B985" s="583"/>
      <c r="C985" s="335">
        <v>5.7150601999999999</v>
      </c>
      <c r="D985" s="157">
        <f>+C985/$AK$985</f>
        <v>1.2800254922667439E-2</v>
      </c>
      <c r="E985" s="335">
        <v>0</v>
      </c>
      <c r="F985" s="157">
        <f>+E985/$AK$985</f>
        <v>0</v>
      </c>
      <c r="G985" s="335">
        <v>18.293163900000003</v>
      </c>
      <c r="H985" s="157">
        <f>+G985/$AK$985</f>
        <v>4.0971950087618912E-2</v>
      </c>
      <c r="I985" s="335">
        <v>54.168330700000013</v>
      </c>
      <c r="J985" s="157">
        <f>+I985/$AK$985</f>
        <v>0.12132303377930349</v>
      </c>
      <c r="K985" s="335">
        <v>10.245180600000001</v>
      </c>
      <c r="L985" s="157">
        <f>+K985/$AK$985</f>
        <v>2.2946551535671832E-2</v>
      </c>
      <c r="M985" s="335">
        <v>7.9801204000000006</v>
      </c>
      <c r="N985" s="157">
        <f>+M985/$AK$985</f>
        <v>1.7873403229169638E-2</v>
      </c>
      <c r="O985" s="335">
        <v>89.595832400000049</v>
      </c>
      <c r="P985" s="157">
        <f>+O985/$AK$985</f>
        <v>0.20067146357068777</v>
      </c>
      <c r="Q985" s="335">
        <v>10.313043500000001</v>
      </c>
      <c r="R985" s="157">
        <f>+Q985/$AK$985</f>
        <v>2.3098546858449271E-2</v>
      </c>
      <c r="S985" s="335">
        <v>30.908224099999998</v>
      </c>
      <c r="T985" s="157">
        <f>+S985/$AK$985</f>
        <v>6.9226418242616827E-2</v>
      </c>
      <c r="U985" s="335">
        <v>49.343163900000008</v>
      </c>
      <c r="V985" s="157">
        <f>+U985/$AK$985</f>
        <v>0.11051590963310612</v>
      </c>
      <c r="W985" s="335">
        <v>16.065060199999998</v>
      </c>
      <c r="X985" s="157">
        <f>+W985/$AK$985</f>
        <v>3.598157477116317E-2</v>
      </c>
      <c r="Y985" s="335">
        <v>26.304190699999999</v>
      </c>
      <c r="Z985" s="157">
        <f>+Y985/$AK$985</f>
        <v>5.8914575649519504E-2</v>
      </c>
      <c r="AA985" s="335">
        <v>33.539130499999999</v>
      </c>
      <c r="AB985" s="157">
        <f>+AA985/$AK$985</f>
        <v>7.5118967300573783E-2</v>
      </c>
      <c r="AC985" s="335">
        <v>60.873357200000008</v>
      </c>
      <c r="AD985" s="157">
        <f>+AC985/$AK$985</f>
        <v>0.1363405568603798</v>
      </c>
      <c r="AE985" s="335">
        <v>29.7232843</v>
      </c>
      <c r="AF985" s="157">
        <f>+AE985/$AK$985</f>
        <v>6.6572459932953784E-2</v>
      </c>
      <c r="AG985" s="335">
        <v>3.4130435000000001</v>
      </c>
      <c r="AH985" s="157">
        <f>+AG985/$AK$985</f>
        <v>7.644333626118778E-3</v>
      </c>
      <c r="AI985" s="335">
        <v>0</v>
      </c>
      <c r="AJ985" s="157">
        <f>+AI985/$AK$985</f>
        <v>0</v>
      </c>
      <c r="AK985" s="335">
        <f t="shared" ref="AK985:AK987" si="35">SUM(C985,E985,G985,I985,K985,M985,O985,Q985,S985,U985,W985,Y985,AA985,AC985,AE985,AG985,AI985)</f>
        <v>446.48018610000003</v>
      </c>
      <c r="AL985" s="370">
        <f>+AK985/$AK$984</f>
        <v>1.8767435556034016E-2</v>
      </c>
      <c r="AM985" s="47"/>
    </row>
    <row r="986" spans="1:39">
      <c r="A986" s="803" t="s">
        <v>85</v>
      </c>
      <c r="B986" s="583"/>
      <c r="C986" s="335">
        <v>684.30520100000001</v>
      </c>
      <c r="D986" s="157">
        <f>+C986/$AK$986</f>
        <v>2.9314374427516568E-2</v>
      </c>
      <c r="E986" s="335">
        <v>0</v>
      </c>
      <c r="F986" s="157">
        <f>+E986/$AK$986</f>
        <v>0</v>
      </c>
      <c r="G986" s="335">
        <v>846.69969399999979</v>
      </c>
      <c r="H986" s="157">
        <f>+G986/$AK$986</f>
        <v>3.6271055402338957E-2</v>
      </c>
      <c r="I986" s="335">
        <v>3274.0627099999997</v>
      </c>
      <c r="J986" s="157">
        <f>+I986/$AK$986</f>
        <v>0.14025481618414529</v>
      </c>
      <c r="K986" s="335">
        <v>456.40064099999995</v>
      </c>
      <c r="L986" s="157">
        <f>+K986/$AK$986</f>
        <v>1.955136284172794E-2</v>
      </c>
      <c r="M986" s="335">
        <v>1409.3507419999978</v>
      </c>
      <c r="N986" s="157">
        <f>+M986/$AK$986</f>
        <v>6.0373989983288523E-2</v>
      </c>
      <c r="O986" s="335">
        <v>3214.6921530000004</v>
      </c>
      <c r="P986" s="157">
        <f>+O986/$AK$986</f>
        <v>0.13771149087356035</v>
      </c>
      <c r="Q986" s="335">
        <v>507.59079699999995</v>
      </c>
      <c r="R986" s="157">
        <f>+Q986/$AK$986</f>
        <v>2.174425484049412E-2</v>
      </c>
      <c r="S986" s="335">
        <v>2027.3253269999968</v>
      </c>
      <c r="T986" s="157">
        <f>+S986/$AK$986</f>
        <v>8.6846882992001939E-2</v>
      </c>
      <c r="U986" s="335">
        <v>1264.2975150000011</v>
      </c>
      <c r="V986" s="157">
        <f>+U986/$AK$986</f>
        <v>5.416017690400219E-2</v>
      </c>
      <c r="W986" s="335">
        <v>1535.2663199999988</v>
      </c>
      <c r="X986" s="157">
        <f>+W986/$AK$986</f>
        <v>6.5767981427976074E-2</v>
      </c>
      <c r="Y986" s="335">
        <v>2608.6267609999973</v>
      </c>
      <c r="Z986" s="157">
        <f>+Y986/$AK$986</f>
        <v>0.11174876575809292</v>
      </c>
      <c r="AA986" s="335">
        <v>1527.9648659999993</v>
      </c>
      <c r="AB986" s="157">
        <f>+AA986/$AK$986</f>
        <v>6.545520058675422E-2</v>
      </c>
      <c r="AC986" s="335">
        <v>2058.2659999999978</v>
      </c>
      <c r="AD986" s="157">
        <f>+AC986/$AK$986</f>
        <v>8.8172324435433824E-2</v>
      </c>
      <c r="AE986" s="335">
        <v>1822.7365759999989</v>
      </c>
      <c r="AF986" s="157">
        <f>+AE986/$AK$986</f>
        <v>7.8082677719694085E-2</v>
      </c>
      <c r="AG986" s="335">
        <v>0</v>
      </c>
      <c r="AH986" s="157">
        <f>+AG986/$AK$986</f>
        <v>0</v>
      </c>
      <c r="AI986" s="335">
        <v>106.08872600000001</v>
      </c>
      <c r="AJ986" s="157">
        <f>+AI986/$AK$986</f>
        <v>4.544645622972859E-3</v>
      </c>
      <c r="AK986" s="335">
        <f t="shared" si="35"/>
        <v>23343.674028999991</v>
      </c>
      <c r="AL986" s="370">
        <f>+AK986/$AK$984</f>
        <v>0.98123256444396612</v>
      </c>
      <c r="AM986" s="47"/>
    </row>
    <row r="987" spans="1:39" ht="15.75" thickBot="1">
      <c r="A987" s="611" t="s">
        <v>0</v>
      </c>
      <c r="B987" s="612"/>
      <c r="C987" s="139">
        <v>690.02026120000005</v>
      </c>
      <c r="D987" s="110">
        <f>+C987/$AK$987</f>
        <v>2.9004446753944674E-2</v>
      </c>
      <c r="E987" s="139">
        <v>0</v>
      </c>
      <c r="F987" s="110">
        <f>+E987/$AK$987</f>
        <v>0</v>
      </c>
      <c r="G987" s="139">
        <v>864.99285789999988</v>
      </c>
      <c r="H987" s="110">
        <f>+G987/$AK$987</f>
        <v>3.6359279140400665E-2</v>
      </c>
      <c r="I987" s="139">
        <v>3328.2310406999982</v>
      </c>
      <c r="J987" s="110">
        <f>+I987/$AK$987</f>
        <v>0.1398995151779015</v>
      </c>
      <c r="K987" s="139">
        <v>466.64582159999992</v>
      </c>
      <c r="L987" s="110">
        <f>+K987/$AK$987</f>
        <v>1.9615081826742108E-2</v>
      </c>
      <c r="M987" s="139">
        <v>1417.3308623999976</v>
      </c>
      <c r="N987" s="110">
        <f>+M987/$AK$987</f>
        <v>5.9576362960286962E-2</v>
      </c>
      <c r="O987" s="139">
        <v>3304.2879853999966</v>
      </c>
      <c r="P987" s="110">
        <f>+O987/$AK$987</f>
        <v>0.13889308810376322</v>
      </c>
      <c r="Q987" s="139">
        <v>517.90384049999989</v>
      </c>
      <c r="R987" s="110">
        <f>+Q987/$AK$987</f>
        <v>2.1769671428665146E-2</v>
      </c>
      <c r="S987" s="139">
        <v>2058.2335510999983</v>
      </c>
      <c r="T987" s="110">
        <f>+S987/$AK$987</f>
        <v>8.6516192055350563E-2</v>
      </c>
      <c r="U987" s="139">
        <v>1313.6406789000018</v>
      </c>
      <c r="V987" s="110">
        <f>+U987/$AK$987</f>
        <v>5.5217829486208764E-2</v>
      </c>
      <c r="W987" s="139">
        <v>1551.3313801999998</v>
      </c>
      <c r="X987" s="110">
        <f>+W987/$AK$987</f>
        <v>6.5208966960598566E-2</v>
      </c>
      <c r="Y987" s="139">
        <v>2634.9309516999979</v>
      </c>
      <c r="Z987" s="110">
        <f>+Y987/$AK$987</f>
        <v>0.11075720350007506</v>
      </c>
      <c r="AA987" s="139">
        <v>1561.5039964999994</v>
      </c>
      <c r="AB987" s="110">
        <f>+AA987/$AK$987</f>
        <v>6.5636564705784384E-2</v>
      </c>
      <c r="AC987" s="139">
        <v>2119.1393571999988</v>
      </c>
      <c r="AD987" s="110">
        <f>+AC987/$AK$987</f>
        <v>8.9076318633317109E-2</v>
      </c>
      <c r="AE987" s="139">
        <v>1852.4598602999999</v>
      </c>
      <c r="AF987" s="110">
        <f>+AE987/$AK$987</f>
        <v>7.7866660449145572E-2</v>
      </c>
      <c r="AG987" s="139">
        <v>3.4130435000000001</v>
      </c>
      <c r="AH987" s="110">
        <f>+AG987/$AK$987</f>
        <v>1.43464538697008E-4</v>
      </c>
      <c r="AI987" s="139">
        <v>106.08872600000001</v>
      </c>
      <c r="AJ987" s="110">
        <f>+AI987/$AK$987</f>
        <v>4.4593542791187043E-3</v>
      </c>
      <c r="AK987" s="139">
        <f t="shared" si="35"/>
        <v>23790.154215099989</v>
      </c>
      <c r="AL987" s="211">
        <v>1</v>
      </c>
      <c r="AM987" s="47"/>
    </row>
    <row r="991" spans="1:39" ht="28.5" customHeight="1">
      <c r="A991" s="561" t="s">
        <v>8</v>
      </c>
      <c r="B991" s="562"/>
      <c r="C991" s="578" t="s">
        <v>341</v>
      </c>
      <c r="D991" s="579"/>
      <c r="E991" s="579"/>
      <c r="F991" s="579"/>
      <c r="G991" s="579"/>
      <c r="H991" s="579"/>
      <c r="I991" s="579"/>
      <c r="J991" s="580"/>
      <c r="K991" s="47"/>
    </row>
    <row r="992" spans="1:39" ht="27" customHeight="1">
      <c r="A992" s="563"/>
      <c r="B992" s="529"/>
      <c r="C992" s="581" t="s">
        <v>338</v>
      </c>
      <c r="D992" s="550"/>
      <c r="E992" s="574" t="s">
        <v>339</v>
      </c>
      <c r="F992" s="550"/>
      <c r="G992" s="574" t="s">
        <v>340</v>
      </c>
      <c r="H992" s="550"/>
      <c r="I992" s="575" t="s">
        <v>20</v>
      </c>
      <c r="J992" s="576"/>
      <c r="K992" s="47"/>
    </row>
    <row r="993" spans="1:11" ht="15.75" thickBot="1">
      <c r="A993" s="564"/>
      <c r="B993" s="531"/>
      <c r="C993" s="204" t="s">
        <v>6</v>
      </c>
      <c r="D993" s="204" t="s">
        <v>7</v>
      </c>
      <c r="E993" s="204" t="s">
        <v>6</v>
      </c>
      <c r="F993" s="204" t="s">
        <v>7</v>
      </c>
      <c r="G993" s="204" t="s">
        <v>6</v>
      </c>
      <c r="H993" s="204" t="s">
        <v>7</v>
      </c>
      <c r="I993" s="102" t="s">
        <v>6</v>
      </c>
      <c r="J993" s="321" t="s">
        <v>41</v>
      </c>
      <c r="K993" s="47"/>
    </row>
    <row r="994" spans="1:11" ht="15" customHeight="1">
      <c r="A994" s="577" t="s">
        <v>22</v>
      </c>
      <c r="B994" s="555"/>
      <c r="C994" s="132">
        <v>15961.371847300021</v>
      </c>
      <c r="D994" s="208">
        <v>0.67092342920455339</v>
      </c>
      <c r="E994" s="133">
        <v>4421.1499071999942</v>
      </c>
      <c r="F994" s="208">
        <v>0.18583948078797349</v>
      </c>
      <c r="G994" s="133">
        <v>3407.6324605999966</v>
      </c>
      <c r="H994" s="208">
        <v>0.14323709000747559</v>
      </c>
      <c r="I994" s="133">
        <v>23790.154215099952</v>
      </c>
      <c r="J994" s="361">
        <v>1</v>
      </c>
      <c r="K994" s="47"/>
    </row>
    <row r="995" spans="1:11" ht="22.5" customHeight="1">
      <c r="A995" s="558" t="s">
        <v>84</v>
      </c>
      <c r="B995" s="553"/>
      <c r="C995" s="135">
        <v>259.36360729999961</v>
      </c>
      <c r="D995" s="206">
        <v>0.58090731766965631</v>
      </c>
      <c r="E995" s="136">
        <v>75.616448200000022</v>
      </c>
      <c r="F995" s="206">
        <v>0.16936126294989493</v>
      </c>
      <c r="G995" s="136">
        <v>111.50013060000003</v>
      </c>
      <c r="H995" s="206">
        <v>0.24973141938044935</v>
      </c>
      <c r="I995" s="136">
        <v>446.4801860999994</v>
      </c>
      <c r="J995" s="362">
        <f>+I995/$I$994</f>
        <v>1.8767435556034016E-2</v>
      </c>
      <c r="K995" s="47"/>
    </row>
    <row r="996" spans="1:11">
      <c r="A996" s="558" t="s">
        <v>85</v>
      </c>
      <c r="B996" s="553"/>
      <c r="C996" s="135">
        <v>15702.008239999994</v>
      </c>
      <c r="D996" s="206">
        <v>0.6726451123543512</v>
      </c>
      <c r="E996" s="136">
        <v>4345.5334589999975</v>
      </c>
      <c r="F996" s="206">
        <v>0.18615464958950034</v>
      </c>
      <c r="G996" s="136">
        <v>3296.1323299999967</v>
      </c>
      <c r="H996" s="206">
        <v>0.14120023805615187</v>
      </c>
      <c r="I996" s="136">
        <v>23343.674028999907</v>
      </c>
      <c r="J996" s="362">
        <f>+I996/$I$994</f>
        <v>0.98123256444396401</v>
      </c>
      <c r="K996" s="47"/>
    </row>
    <row r="997" spans="1:11">
      <c r="A997" s="559" t="s">
        <v>0</v>
      </c>
      <c r="B997" s="560"/>
      <c r="C997" s="324">
        <v>15961.371847300021</v>
      </c>
      <c r="D997" s="363">
        <v>0.67092342920455339</v>
      </c>
      <c r="E997" s="326">
        <v>4421.1499071999942</v>
      </c>
      <c r="F997" s="363">
        <v>0.18583948078797349</v>
      </c>
      <c r="G997" s="326">
        <v>3407.6324605999966</v>
      </c>
      <c r="H997" s="363">
        <v>0.14323709000747559</v>
      </c>
      <c r="I997" s="326">
        <v>23790.154215099952</v>
      </c>
      <c r="J997" s="364">
        <v>1</v>
      </c>
      <c r="K997" s="47"/>
    </row>
    <row r="1001" spans="1:11" ht="30" customHeight="1">
      <c r="A1001" s="799" t="s">
        <v>8</v>
      </c>
      <c r="B1001" s="800"/>
      <c r="C1001" s="578" t="s">
        <v>343</v>
      </c>
      <c r="D1001" s="579"/>
      <c r="E1001" s="579"/>
      <c r="F1001" s="580"/>
      <c r="G1001" s="47"/>
    </row>
    <row r="1002" spans="1:11" ht="36.75" thickBot="1">
      <c r="A1002" s="801"/>
      <c r="B1002" s="802"/>
      <c r="C1002" s="236" t="s">
        <v>24</v>
      </c>
      <c r="D1002" s="223" t="s">
        <v>25</v>
      </c>
      <c r="E1002" s="223" t="s">
        <v>26</v>
      </c>
      <c r="F1002" s="399" t="s">
        <v>344</v>
      </c>
      <c r="G1002" s="47"/>
    </row>
    <row r="1003" spans="1:11" ht="15" customHeight="1">
      <c r="A1003" s="577" t="s">
        <v>22</v>
      </c>
      <c r="B1003" s="555"/>
      <c r="C1003" s="132">
        <v>985460.69211261289</v>
      </c>
      <c r="D1003" s="133">
        <v>3725.7142997243832</v>
      </c>
      <c r="E1003" s="133">
        <v>574656.30668136571</v>
      </c>
      <c r="F1003" s="400">
        <v>23790.154215099952</v>
      </c>
      <c r="G1003" s="47"/>
    </row>
    <row r="1004" spans="1:11" ht="24.75" customHeight="1">
      <c r="A1004" s="558" t="s">
        <v>84</v>
      </c>
      <c r="B1004" s="553"/>
      <c r="C1004" s="135">
        <v>931251.59566593834</v>
      </c>
      <c r="D1004" s="136">
        <v>24139.770040377163</v>
      </c>
      <c r="E1004" s="136">
        <v>510075.21803675574</v>
      </c>
      <c r="F1004" s="401">
        <v>446.4801860999994</v>
      </c>
      <c r="G1004" s="47"/>
    </row>
    <row r="1005" spans="1:11">
      <c r="A1005" s="558" t="s">
        <v>85</v>
      </c>
      <c r="B1005" s="553"/>
      <c r="C1005" s="135">
        <v>986497.51636914304</v>
      </c>
      <c r="D1005" s="136">
        <v>3768.535891823738</v>
      </c>
      <c r="E1005" s="136">
        <v>575780.90890540637</v>
      </c>
      <c r="F1005" s="401">
        <v>23343.674028999907</v>
      </c>
      <c r="G1005" s="47"/>
    </row>
    <row r="1006" spans="1:11">
      <c r="A1006" s="559" t="s">
        <v>0</v>
      </c>
      <c r="B1006" s="560"/>
      <c r="C1006" s="324">
        <v>985460.69211261289</v>
      </c>
      <c r="D1006" s="326">
        <v>3725.7142997243832</v>
      </c>
      <c r="E1006" s="326">
        <v>574656.30668136571</v>
      </c>
      <c r="F1006" s="402">
        <v>23790.154215099952</v>
      </c>
      <c r="G1006" s="47"/>
    </row>
    <row r="1010" spans="1:13" ht="31.5" customHeight="1">
      <c r="A1010" s="799" t="s">
        <v>8</v>
      </c>
      <c r="B1010" s="800"/>
      <c r="C1010" s="578" t="s">
        <v>347</v>
      </c>
      <c r="D1010" s="579"/>
      <c r="E1010" s="579"/>
      <c r="F1010" s="580"/>
      <c r="G1010" s="47"/>
    </row>
    <row r="1011" spans="1:13" ht="36.75" thickBot="1">
      <c r="A1011" s="801"/>
      <c r="B1011" s="802"/>
      <c r="C1011" s="236" t="s">
        <v>29</v>
      </c>
      <c r="D1011" s="223" t="s">
        <v>30</v>
      </c>
      <c r="E1011" s="223" t="s">
        <v>31</v>
      </c>
      <c r="F1011" s="399" t="s">
        <v>345</v>
      </c>
      <c r="G1011" s="47"/>
    </row>
    <row r="1012" spans="1:13" ht="15" customHeight="1">
      <c r="A1012" s="577" t="s">
        <v>22</v>
      </c>
      <c r="B1012" s="555"/>
      <c r="C1012" s="277">
        <v>48.35663320739701</v>
      </c>
      <c r="D1012" s="278">
        <v>7.7089256102728251E-2</v>
      </c>
      <c r="E1012" s="278">
        <v>11.890290997375969</v>
      </c>
      <c r="F1012" s="400">
        <v>23790.154215099952</v>
      </c>
      <c r="G1012" s="47"/>
    </row>
    <row r="1013" spans="1:13" ht="24" customHeight="1">
      <c r="A1013" s="558" t="s">
        <v>84</v>
      </c>
      <c r="B1013" s="553"/>
      <c r="C1013" s="237">
        <v>49.541957199072229</v>
      </c>
      <c r="D1013" s="238">
        <v>0.45835113262766342</v>
      </c>
      <c r="E1013" s="238">
        <v>9.6849950733332069</v>
      </c>
      <c r="F1013" s="401">
        <v>446.4801860999994</v>
      </c>
      <c r="G1013" s="47"/>
    </row>
    <row r="1014" spans="1:13">
      <c r="A1014" s="558" t="s">
        <v>85</v>
      </c>
      <c r="B1014" s="553"/>
      <c r="C1014" s="237">
        <v>48.333962239847736</v>
      </c>
      <c r="D1014" s="238">
        <v>7.8066647594457902E-2</v>
      </c>
      <c r="E1014" s="238">
        <v>11.927519492293426</v>
      </c>
      <c r="F1014" s="401">
        <v>23343.674028999907</v>
      </c>
      <c r="G1014" s="47"/>
    </row>
    <row r="1015" spans="1:13">
      <c r="A1015" s="559" t="s">
        <v>0</v>
      </c>
      <c r="B1015" s="560"/>
      <c r="C1015" s="403">
        <v>48.35663320739701</v>
      </c>
      <c r="D1015" s="404">
        <v>7.7089256102728251E-2</v>
      </c>
      <c r="E1015" s="404">
        <v>11.890290997375969</v>
      </c>
      <c r="F1015" s="402">
        <v>23790.154215099952</v>
      </c>
      <c r="G1015" s="47"/>
    </row>
    <row r="1018" spans="1:13" s="182" customFormat="1"/>
    <row r="1019" spans="1:13" s="182" customFormat="1" ht="14.25" customHeight="1">
      <c r="A1019" s="561" t="s">
        <v>8</v>
      </c>
      <c r="B1019" s="562"/>
      <c r="C1019" s="578" t="s">
        <v>352</v>
      </c>
      <c r="D1019" s="579"/>
      <c r="E1019" s="579"/>
      <c r="F1019" s="579"/>
      <c r="G1019" s="579"/>
      <c r="H1019" s="579"/>
      <c r="I1019" s="579"/>
      <c r="J1019" s="579"/>
      <c r="K1019" s="579"/>
      <c r="L1019" s="580"/>
      <c r="M1019" s="47"/>
    </row>
    <row r="1020" spans="1:13" s="182" customFormat="1" ht="28.5" customHeight="1">
      <c r="A1020" s="563"/>
      <c r="B1020" s="529"/>
      <c r="C1020" s="581" t="s">
        <v>348</v>
      </c>
      <c r="D1020" s="550"/>
      <c r="E1020" s="574" t="s">
        <v>349</v>
      </c>
      <c r="F1020" s="550"/>
      <c r="G1020" s="574" t="s">
        <v>350</v>
      </c>
      <c r="H1020" s="550"/>
      <c r="I1020" s="574" t="s">
        <v>351</v>
      </c>
      <c r="J1020" s="550"/>
      <c r="K1020" s="575" t="s">
        <v>20</v>
      </c>
      <c r="L1020" s="576"/>
      <c r="M1020" s="47"/>
    </row>
    <row r="1021" spans="1:13" s="182" customFormat="1" ht="15.75" thickBot="1">
      <c r="A1021" s="564"/>
      <c r="B1021" s="531"/>
      <c r="C1021" s="204" t="s">
        <v>6</v>
      </c>
      <c r="D1021" s="204" t="s">
        <v>7</v>
      </c>
      <c r="E1021" s="204" t="s">
        <v>6</v>
      </c>
      <c r="F1021" s="204" t="s">
        <v>7</v>
      </c>
      <c r="G1021" s="204" t="s">
        <v>6</v>
      </c>
      <c r="H1021" s="204" t="s">
        <v>7</v>
      </c>
      <c r="I1021" s="204" t="s">
        <v>6</v>
      </c>
      <c r="J1021" s="204" t="s">
        <v>7</v>
      </c>
      <c r="K1021" s="102" t="s">
        <v>6</v>
      </c>
      <c r="L1021" s="321" t="s">
        <v>41</v>
      </c>
      <c r="M1021" s="47"/>
    </row>
    <row r="1022" spans="1:13" s="182" customFormat="1" ht="15" customHeight="1">
      <c r="A1022" s="577" t="s">
        <v>22</v>
      </c>
      <c r="B1022" s="555"/>
      <c r="C1022" s="132">
        <v>4636.0845079999972</v>
      </c>
      <c r="D1022" s="208">
        <v>0.19487408387867483</v>
      </c>
      <c r="E1022" s="133">
        <v>3907.2202477999986</v>
      </c>
      <c r="F1022" s="208">
        <v>0.16423686086574546</v>
      </c>
      <c r="G1022" s="133">
        <v>10169.764454199993</v>
      </c>
      <c r="H1022" s="208">
        <v>0.42747787014113164</v>
      </c>
      <c r="I1022" s="133">
        <v>5077.0850050999934</v>
      </c>
      <c r="J1022" s="208">
        <v>0.21341118511444937</v>
      </c>
      <c r="K1022" s="133">
        <v>23790.154215099952</v>
      </c>
      <c r="L1022" s="361">
        <v>1</v>
      </c>
      <c r="M1022" s="47"/>
    </row>
    <row r="1023" spans="1:13" s="182" customFormat="1" ht="24" customHeight="1">
      <c r="A1023" s="558" t="s">
        <v>84</v>
      </c>
      <c r="B1023" s="553"/>
      <c r="C1023" s="135">
        <v>100.59457500000002</v>
      </c>
      <c r="D1023" s="206">
        <v>0.2253057988500963</v>
      </c>
      <c r="E1023" s="136">
        <v>57.466363800000018</v>
      </c>
      <c r="F1023" s="206">
        <v>0.1287097738915767</v>
      </c>
      <c r="G1023" s="136">
        <v>159.63433419999993</v>
      </c>
      <c r="H1023" s="206">
        <v>0.35753957100404493</v>
      </c>
      <c r="I1023" s="136">
        <v>128.78491310000004</v>
      </c>
      <c r="J1023" s="206">
        <v>0.2884448562542834</v>
      </c>
      <c r="K1023" s="136">
        <v>446.4801860999994</v>
      </c>
      <c r="L1023" s="362">
        <f>+K1023/$I$994</f>
        <v>1.8767435556034016E-2</v>
      </c>
      <c r="M1023" s="47"/>
    </row>
    <row r="1024" spans="1:13" s="182" customFormat="1">
      <c r="A1024" s="558" t="s">
        <v>85</v>
      </c>
      <c r="B1024" s="553"/>
      <c r="C1024" s="135">
        <v>4535.4899330000007</v>
      </c>
      <c r="D1024" s="206">
        <v>0.19429203506549783</v>
      </c>
      <c r="E1024" s="136">
        <v>3849.7538839999997</v>
      </c>
      <c r="F1024" s="206">
        <v>0.16491636574505969</v>
      </c>
      <c r="G1024" s="136">
        <v>10010.130119999974</v>
      </c>
      <c r="H1024" s="206">
        <v>0.4288155372442386</v>
      </c>
      <c r="I1024" s="136">
        <v>4948.3000919999968</v>
      </c>
      <c r="J1024" s="206">
        <v>0.21197606194520666</v>
      </c>
      <c r="K1024" s="136">
        <v>23343.674028999907</v>
      </c>
      <c r="L1024" s="362">
        <f>+K1024/$I$994</f>
        <v>0.98123256444396401</v>
      </c>
      <c r="M1024" s="47"/>
    </row>
    <row r="1025" spans="1:56" s="182" customFormat="1">
      <c r="A1025" s="559" t="s">
        <v>0</v>
      </c>
      <c r="B1025" s="560"/>
      <c r="C1025" s="324">
        <v>4636.0845079999972</v>
      </c>
      <c r="D1025" s="363">
        <v>0.19487408387867483</v>
      </c>
      <c r="E1025" s="326">
        <v>3907.2202477999986</v>
      </c>
      <c r="F1025" s="363">
        <v>0.16423686086574546</v>
      </c>
      <c r="G1025" s="326">
        <v>10169.764454199993</v>
      </c>
      <c r="H1025" s="363">
        <v>0.42747787014113164</v>
      </c>
      <c r="I1025" s="326">
        <v>5077.0850050999934</v>
      </c>
      <c r="J1025" s="363">
        <v>0.21341118511444937</v>
      </c>
      <c r="K1025" s="326">
        <v>23790.154215099952</v>
      </c>
      <c r="L1025" s="364">
        <v>1</v>
      </c>
      <c r="M1025" s="47"/>
    </row>
    <row r="1026" spans="1:56" s="182" customFormat="1"/>
    <row r="1027" spans="1:56" s="182" customFormat="1"/>
    <row r="1028" spans="1:56" s="182" customFormat="1" ht="15.75" thickBot="1"/>
    <row r="1029" spans="1:56" s="182" customFormat="1" ht="28.5" customHeight="1">
      <c r="A1029" s="526" t="s">
        <v>8</v>
      </c>
      <c r="B1029" s="527"/>
      <c r="C1029" s="628" t="s">
        <v>354</v>
      </c>
      <c r="D1029" s="608"/>
      <c r="E1029" s="608"/>
      <c r="F1029" s="608"/>
      <c r="G1029" s="608"/>
      <c r="H1029" s="609"/>
      <c r="I1029" s="47"/>
    </row>
    <row r="1030" spans="1:56" s="182" customFormat="1">
      <c r="A1030" s="528"/>
      <c r="B1030" s="529"/>
      <c r="C1030" s="543" t="s">
        <v>353</v>
      </c>
      <c r="D1030" s="550"/>
      <c r="E1030" s="536" t="s">
        <v>251</v>
      </c>
      <c r="F1030" s="550"/>
      <c r="G1030" s="538" t="s">
        <v>20</v>
      </c>
      <c r="H1030" s="585"/>
      <c r="I1030" s="47"/>
    </row>
    <row r="1031" spans="1:56" s="182" customFormat="1" ht="15.75" thickBot="1">
      <c r="A1031" s="530"/>
      <c r="B1031" s="531"/>
      <c r="C1031" s="204" t="s">
        <v>6</v>
      </c>
      <c r="D1031" s="204" t="s">
        <v>7</v>
      </c>
      <c r="E1031" s="204" t="s">
        <v>6</v>
      </c>
      <c r="F1031" s="204" t="s">
        <v>7</v>
      </c>
      <c r="G1031" s="102" t="s">
        <v>6</v>
      </c>
      <c r="H1031" s="175" t="s">
        <v>41</v>
      </c>
      <c r="I1031" s="47"/>
    </row>
    <row r="1032" spans="1:56" s="182" customFormat="1" ht="15" customHeight="1">
      <c r="A1032" s="656" t="s">
        <v>22</v>
      </c>
      <c r="B1032" s="568"/>
      <c r="C1032" s="70">
        <v>8567.7369387999788</v>
      </c>
      <c r="D1032" s="71">
        <v>0.36013793190806276</v>
      </c>
      <c r="E1032" s="72">
        <v>15222.417276300013</v>
      </c>
      <c r="F1032" s="71">
        <v>0.63986206809193891</v>
      </c>
      <c r="G1032" s="72">
        <v>23790.154215099952</v>
      </c>
      <c r="H1032" s="220">
        <v>1</v>
      </c>
      <c r="I1032" s="47"/>
    </row>
    <row r="1033" spans="1:56" s="182" customFormat="1" ht="23.25" customHeight="1">
      <c r="A1033" s="610" t="s">
        <v>84</v>
      </c>
      <c r="B1033" s="566"/>
      <c r="C1033" s="74">
        <v>151.63910379999999</v>
      </c>
      <c r="D1033" s="75">
        <v>0.33963232528763759</v>
      </c>
      <c r="E1033" s="76">
        <v>294.84108229999964</v>
      </c>
      <c r="F1033" s="75">
        <v>0.66036767471236291</v>
      </c>
      <c r="G1033" s="76">
        <v>446.4801860999994</v>
      </c>
      <c r="H1033" s="203">
        <f>+G1033/$I$994</f>
        <v>1.8767435556034016E-2</v>
      </c>
      <c r="I1033" s="47"/>
    </row>
    <row r="1034" spans="1:56" s="182" customFormat="1">
      <c r="A1034" s="610" t="s">
        <v>85</v>
      </c>
      <c r="B1034" s="566"/>
      <c r="C1034" s="74">
        <v>8416.0978349999732</v>
      </c>
      <c r="D1034" s="75">
        <v>0.36053013011339319</v>
      </c>
      <c r="E1034" s="76">
        <v>14927.576193999981</v>
      </c>
      <c r="F1034" s="75">
        <v>0.63946986988660892</v>
      </c>
      <c r="G1034" s="76">
        <v>23343.674028999907</v>
      </c>
      <c r="H1034" s="203">
        <f>+G1034/$I$994</f>
        <v>0.98123256444396401</v>
      </c>
      <c r="I1034" s="47"/>
    </row>
    <row r="1035" spans="1:56" ht="15.75" thickBot="1">
      <c r="A1035" s="573" t="s">
        <v>0</v>
      </c>
      <c r="B1035" s="557"/>
      <c r="C1035" s="138">
        <v>8567.7369387999788</v>
      </c>
      <c r="D1035" s="210">
        <v>0.36013793190806276</v>
      </c>
      <c r="E1035" s="139">
        <v>15222.417276300013</v>
      </c>
      <c r="F1035" s="210">
        <v>0.63986206809193891</v>
      </c>
      <c r="G1035" s="139">
        <v>23790.154215099952</v>
      </c>
      <c r="H1035" s="211">
        <v>1</v>
      </c>
      <c r="I1035" s="47"/>
    </row>
    <row r="1038" spans="1:56" ht="18.75">
      <c r="A1038" s="584" t="s">
        <v>355</v>
      </c>
      <c r="B1038" s="584"/>
      <c r="C1038" s="584"/>
      <c r="D1038" s="584"/>
      <c r="E1038" s="584"/>
      <c r="F1038" s="584"/>
      <c r="G1038" s="584"/>
      <c r="H1038" s="584"/>
      <c r="I1038" s="584"/>
      <c r="J1038" s="584"/>
      <c r="K1038" s="584"/>
      <c r="L1038" s="584"/>
      <c r="M1038" s="584"/>
      <c r="N1038" s="584"/>
      <c r="O1038" s="584"/>
      <c r="P1038" s="584"/>
      <c r="Q1038" s="584"/>
      <c r="R1038" s="584"/>
      <c r="S1038" s="584"/>
      <c r="T1038" s="584"/>
      <c r="U1038" s="584"/>
      <c r="V1038" s="584"/>
      <c r="W1038" s="584"/>
      <c r="X1038" s="584"/>
      <c r="Y1038" s="584"/>
      <c r="Z1038" s="584"/>
      <c r="AA1038" s="584"/>
      <c r="AB1038" s="584"/>
      <c r="AC1038" s="584"/>
      <c r="AD1038" s="584"/>
      <c r="AE1038" s="584"/>
      <c r="AF1038" s="584"/>
      <c r="AG1038" s="584"/>
      <c r="AH1038" s="584"/>
      <c r="AI1038" s="584"/>
      <c r="AJ1038" s="584"/>
      <c r="AK1038" s="584"/>
      <c r="AL1038" s="584"/>
      <c r="AM1038" s="584"/>
      <c r="AN1038" s="584"/>
      <c r="AO1038" s="584"/>
      <c r="AP1038" s="584"/>
      <c r="AQ1038" s="584"/>
      <c r="AR1038" s="584"/>
      <c r="AS1038" s="584"/>
      <c r="AT1038" s="584"/>
      <c r="AU1038" s="584"/>
      <c r="AV1038" s="584"/>
      <c r="AW1038" s="584"/>
      <c r="AX1038" s="584"/>
      <c r="AY1038" s="584"/>
      <c r="AZ1038" s="584"/>
      <c r="BA1038" s="584"/>
      <c r="BB1038" s="584"/>
      <c r="BC1038" s="584"/>
      <c r="BD1038" s="584"/>
    </row>
    <row r="1042" spans="1:15" ht="15.75" thickBot="1"/>
    <row r="1043" spans="1:15">
      <c r="A1043" s="526" t="s">
        <v>8</v>
      </c>
      <c r="B1043" s="527"/>
      <c r="C1043" s="628" t="s">
        <v>356</v>
      </c>
      <c r="D1043" s="608"/>
      <c r="E1043" s="608"/>
      <c r="F1043" s="608"/>
      <c r="G1043" s="608"/>
      <c r="H1043" s="609"/>
      <c r="I1043" s="47"/>
    </row>
    <row r="1044" spans="1:15">
      <c r="A1044" s="528"/>
      <c r="B1044" s="529"/>
      <c r="C1044" s="543" t="s">
        <v>353</v>
      </c>
      <c r="D1044" s="550"/>
      <c r="E1044" s="536" t="s">
        <v>251</v>
      </c>
      <c r="F1044" s="550"/>
      <c r="G1044" s="538" t="s">
        <v>20</v>
      </c>
      <c r="H1044" s="585"/>
      <c r="I1044" s="47"/>
    </row>
    <row r="1045" spans="1:15" ht="15.75" thickBot="1">
      <c r="A1045" s="530"/>
      <c r="B1045" s="531"/>
      <c r="C1045" s="204" t="s">
        <v>6</v>
      </c>
      <c r="D1045" s="204" t="s">
        <v>7</v>
      </c>
      <c r="E1045" s="204" t="s">
        <v>6</v>
      </c>
      <c r="F1045" s="204" t="s">
        <v>7</v>
      </c>
      <c r="G1045" s="102" t="s">
        <v>6</v>
      </c>
      <c r="H1045" s="175" t="s">
        <v>41</v>
      </c>
      <c r="I1045" s="47"/>
    </row>
    <row r="1046" spans="1:15" ht="15" customHeight="1">
      <c r="A1046" s="571" t="s">
        <v>22</v>
      </c>
      <c r="B1046" s="555"/>
      <c r="C1046" s="132">
        <v>2022.6779440999992</v>
      </c>
      <c r="D1046" s="208">
        <v>0.35259077729016952</v>
      </c>
      <c r="E1046" s="133">
        <v>3713.9381966999972</v>
      </c>
      <c r="F1046" s="208">
        <v>0.64740922270983248</v>
      </c>
      <c r="G1046" s="133">
        <v>5736.6161407999853</v>
      </c>
      <c r="H1046" s="209">
        <v>1</v>
      </c>
      <c r="I1046" s="47"/>
    </row>
    <row r="1047" spans="1:15" ht="23.25" customHeight="1">
      <c r="A1047" s="572" t="s">
        <v>84</v>
      </c>
      <c r="B1047" s="553"/>
      <c r="C1047" s="135">
        <v>47.990434100000009</v>
      </c>
      <c r="D1047" s="206">
        <v>0.3657103295204831</v>
      </c>
      <c r="E1047" s="136">
        <v>83.234828700000023</v>
      </c>
      <c r="F1047" s="206">
        <v>0.6342896704795169</v>
      </c>
      <c r="G1047" s="136">
        <v>131.22526280000002</v>
      </c>
      <c r="H1047" s="207">
        <f>+G1047/$I$994</f>
        <v>5.5159483882920553E-3</v>
      </c>
      <c r="I1047" s="47"/>
    </row>
    <row r="1048" spans="1:15">
      <c r="A1048" s="572" t="s">
        <v>85</v>
      </c>
      <c r="B1048" s="553"/>
      <c r="C1048" s="135">
        <v>1974.6875099999988</v>
      </c>
      <c r="D1048" s="206">
        <v>0.35228364140496299</v>
      </c>
      <c r="E1048" s="136">
        <v>3630.7033679999986</v>
      </c>
      <c r="F1048" s="206">
        <v>0.64771635859503851</v>
      </c>
      <c r="G1048" s="136">
        <v>5605.3908779999892</v>
      </c>
      <c r="H1048" s="207">
        <f>+G1048/$I$994</f>
        <v>0.23561809760956351</v>
      </c>
      <c r="I1048" s="47"/>
    </row>
    <row r="1049" spans="1:15" ht="15.75" thickBot="1">
      <c r="A1049" s="573" t="s">
        <v>0</v>
      </c>
      <c r="B1049" s="557"/>
      <c r="C1049" s="138">
        <v>2022.6779440999992</v>
      </c>
      <c r="D1049" s="210">
        <v>0.35259077729016952</v>
      </c>
      <c r="E1049" s="139">
        <v>3713.9381966999972</v>
      </c>
      <c r="F1049" s="210">
        <v>0.64740922270983248</v>
      </c>
      <c r="G1049" s="139">
        <v>5736.6161407999853</v>
      </c>
      <c r="H1049" s="211">
        <v>1</v>
      </c>
      <c r="I1049" s="47"/>
    </row>
    <row r="1053" spans="1:15" ht="15.75" thickBot="1"/>
    <row r="1054" spans="1:15" ht="28.5" customHeight="1">
      <c r="A1054" s="526" t="s">
        <v>8</v>
      </c>
      <c r="B1054" s="527"/>
      <c r="C1054" s="607" t="s">
        <v>357</v>
      </c>
      <c r="D1054" s="608"/>
      <c r="E1054" s="608"/>
      <c r="F1054" s="608"/>
      <c r="G1054" s="608"/>
      <c r="H1054" s="608"/>
      <c r="I1054" s="608"/>
      <c r="J1054" s="608"/>
      <c r="K1054" s="608"/>
      <c r="L1054" s="608"/>
      <c r="M1054" s="608"/>
      <c r="N1054" s="609"/>
      <c r="O1054" s="47"/>
    </row>
    <row r="1055" spans="1:15">
      <c r="A1055" s="528"/>
      <c r="B1055" s="529"/>
      <c r="C1055" s="581" t="s">
        <v>274</v>
      </c>
      <c r="D1055" s="550"/>
      <c r="E1055" s="574" t="s">
        <v>275</v>
      </c>
      <c r="F1055" s="550"/>
      <c r="G1055" s="574" t="s">
        <v>276</v>
      </c>
      <c r="H1055" s="550"/>
      <c r="I1055" s="574" t="s">
        <v>277</v>
      </c>
      <c r="J1055" s="550"/>
      <c r="K1055" s="574" t="s">
        <v>278</v>
      </c>
      <c r="L1055" s="550"/>
      <c r="M1055" s="575" t="s">
        <v>20</v>
      </c>
      <c r="N1055" s="585"/>
      <c r="O1055" s="47"/>
    </row>
    <row r="1056" spans="1:15" ht="15.75" thickBot="1">
      <c r="A1056" s="530"/>
      <c r="B1056" s="531"/>
      <c r="C1056" s="204" t="s">
        <v>6</v>
      </c>
      <c r="D1056" s="204" t="s">
        <v>7</v>
      </c>
      <c r="E1056" s="204" t="s">
        <v>6</v>
      </c>
      <c r="F1056" s="204" t="s">
        <v>7</v>
      </c>
      <c r="G1056" s="204" t="s">
        <v>6</v>
      </c>
      <c r="H1056" s="204" t="s">
        <v>7</v>
      </c>
      <c r="I1056" s="204" t="s">
        <v>6</v>
      </c>
      <c r="J1056" s="204" t="s">
        <v>7</v>
      </c>
      <c r="K1056" s="204" t="s">
        <v>6</v>
      </c>
      <c r="L1056" s="204" t="s">
        <v>7</v>
      </c>
      <c r="M1056" s="102" t="s">
        <v>6</v>
      </c>
      <c r="N1056" s="175" t="s">
        <v>41</v>
      </c>
      <c r="O1056" s="47"/>
    </row>
    <row r="1057" spans="1:15" ht="15" customHeight="1">
      <c r="A1057" s="804" t="s">
        <v>22</v>
      </c>
      <c r="B1057" s="805"/>
      <c r="C1057" s="405">
        <v>2565.4365077999973</v>
      </c>
      <c r="D1057" s="406">
        <v>0.44720379485635953</v>
      </c>
      <c r="E1057" s="407">
        <v>482.23945150000003</v>
      </c>
      <c r="F1057" s="406">
        <v>8.4063398990602597E-2</v>
      </c>
      <c r="G1057" s="407">
        <v>1156.4163418999999</v>
      </c>
      <c r="H1057" s="406">
        <v>0.2015851006092827</v>
      </c>
      <c r="I1057" s="407">
        <v>413.09407340000001</v>
      </c>
      <c r="J1057" s="406">
        <v>7.2010060157588485E-2</v>
      </c>
      <c r="K1057" s="407">
        <v>1119.4297661999997</v>
      </c>
      <c r="L1057" s="406">
        <v>0.19513764538616879</v>
      </c>
      <c r="M1057" s="407">
        <v>5736.6161407999853</v>
      </c>
      <c r="N1057" s="408">
        <v>1</v>
      </c>
      <c r="O1057" s="47"/>
    </row>
    <row r="1058" spans="1:15" ht="24.75" customHeight="1">
      <c r="A1058" s="572" t="s">
        <v>84</v>
      </c>
      <c r="B1058" s="553"/>
      <c r="C1058" s="135">
        <v>67.216363800000011</v>
      </c>
      <c r="D1058" s="206">
        <v>0.51222121690428035</v>
      </c>
      <c r="E1058" s="136">
        <v>3.4130435000000001</v>
      </c>
      <c r="F1058" s="206">
        <v>2.6009042978270183E-2</v>
      </c>
      <c r="G1058" s="136">
        <v>11.393163900000001</v>
      </c>
      <c r="H1058" s="206">
        <v>8.6821421858108858E-2</v>
      </c>
      <c r="I1058" s="136">
        <v>11.356207400000001</v>
      </c>
      <c r="J1058" s="206">
        <v>8.6539795445545853E-2</v>
      </c>
      <c r="K1058" s="136">
        <v>37.846484200000006</v>
      </c>
      <c r="L1058" s="206">
        <v>0.28840852281379464</v>
      </c>
      <c r="M1058" s="136">
        <v>131.22526280000002</v>
      </c>
      <c r="N1058" s="207">
        <f>+M1058/$M$1057</f>
        <v>2.2875029386522687E-2</v>
      </c>
      <c r="O1058" s="47"/>
    </row>
    <row r="1059" spans="1:15">
      <c r="A1059" s="572" t="s">
        <v>85</v>
      </c>
      <c r="B1059" s="553"/>
      <c r="C1059" s="135">
        <v>2498.2201439999958</v>
      </c>
      <c r="D1059" s="206">
        <v>0.44568170148579611</v>
      </c>
      <c r="E1059" s="136">
        <v>478.82640800000001</v>
      </c>
      <c r="F1059" s="206">
        <v>8.5422483181198938E-2</v>
      </c>
      <c r="G1059" s="136">
        <v>1145.0231779999999</v>
      </c>
      <c r="H1059" s="206">
        <v>0.20427178102672219</v>
      </c>
      <c r="I1059" s="136">
        <v>401.737866</v>
      </c>
      <c r="J1059" s="206">
        <v>7.1669911116589352E-2</v>
      </c>
      <c r="K1059" s="136">
        <v>1081.5832820000001</v>
      </c>
      <c r="L1059" s="206">
        <v>0.19295412318969454</v>
      </c>
      <c r="M1059" s="136">
        <v>5605.3908779999892</v>
      </c>
      <c r="N1059" s="207">
        <f>+M1059/$M$1057</f>
        <v>0.97712497061347803</v>
      </c>
      <c r="O1059" s="47"/>
    </row>
    <row r="1060" spans="1:15" ht="15.75" thickBot="1">
      <c r="A1060" s="573" t="s">
        <v>0</v>
      </c>
      <c r="B1060" s="557"/>
      <c r="C1060" s="138">
        <v>2565.4365077999973</v>
      </c>
      <c r="D1060" s="210">
        <v>0.44720379485635953</v>
      </c>
      <c r="E1060" s="139">
        <v>482.23945150000003</v>
      </c>
      <c r="F1060" s="210">
        <v>8.4063398990602597E-2</v>
      </c>
      <c r="G1060" s="139">
        <v>1156.4163418999999</v>
      </c>
      <c r="H1060" s="210">
        <v>0.2015851006092827</v>
      </c>
      <c r="I1060" s="139">
        <v>413.09407340000001</v>
      </c>
      <c r="J1060" s="210">
        <v>7.2010060157588485E-2</v>
      </c>
      <c r="K1060" s="139">
        <v>1119.4297661999997</v>
      </c>
      <c r="L1060" s="210">
        <v>0.19513764538616879</v>
      </c>
      <c r="M1060" s="139">
        <v>5736.6161407999853</v>
      </c>
      <c r="N1060" s="211">
        <v>1</v>
      </c>
      <c r="O1060" s="47"/>
    </row>
    <row r="1064" spans="1:15" ht="28.5" customHeight="1">
      <c r="A1064" s="561" t="s">
        <v>8</v>
      </c>
      <c r="B1064" s="562"/>
      <c r="C1064" s="578" t="s">
        <v>358</v>
      </c>
      <c r="D1064" s="579"/>
      <c r="E1064" s="579"/>
      <c r="F1064" s="579"/>
      <c r="G1064" s="579"/>
      <c r="H1064" s="579"/>
      <c r="I1064" s="579"/>
      <c r="J1064" s="580"/>
      <c r="K1064" s="47"/>
    </row>
    <row r="1065" spans="1:15">
      <c r="A1065" s="563"/>
      <c r="B1065" s="529"/>
      <c r="C1065" s="581" t="s">
        <v>338</v>
      </c>
      <c r="D1065" s="550"/>
      <c r="E1065" s="574" t="s">
        <v>339</v>
      </c>
      <c r="F1065" s="550"/>
      <c r="G1065" s="574" t="s">
        <v>340</v>
      </c>
      <c r="H1065" s="550"/>
      <c r="I1065" s="575" t="s">
        <v>20</v>
      </c>
      <c r="J1065" s="576"/>
      <c r="K1065" s="47"/>
    </row>
    <row r="1066" spans="1:15" ht="15.75" thickBot="1">
      <c r="A1066" s="564"/>
      <c r="B1066" s="531"/>
      <c r="C1066" s="204" t="s">
        <v>6</v>
      </c>
      <c r="D1066" s="204" t="s">
        <v>7</v>
      </c>
      <c r="E1066" s="204" t="s">
        <v>6</v>
      </c>
      <c r="F1066" s="204" t="s">
        <v>7</v>
      </c>
      <c r="G1066" s="204" t="s">
        <v>6</v>
      </c>
      <c r="H1066" s="204" t="s">
        <v>7</v>
      </c>
      <c r="I1066" s="102" t="s">
        <v>6</v>
      </c>
      <c r="J1066" s="321" t="s">
        <v>41</v>
      </c>
      <c r="K1066" s="47"/>
    </row>
    <row r="1067" spans="1:15" ht="15" customHeight="1">
      <c r="A1067" s="577" t="s">
        <v>22</v>
      </c>
      <c r="B1067" s="555"/>
      <c r="C1067" s="132">
        <v>3738.1275393999972</v>
      </c>
      <c r="D1067" s="208">
        <v>0.65162587972614572</v>
      </c>
      <c r="E1067" s="133">
        <v>850.70346469999993</v>
      </c>
      <c r="F1067" s="208">
        <v>0.14829360093481297</v>
      </c>
      <c r="G1067" s="133">
        <v>1147.7851366999998</v>
      </c>
      <c r="H1067" s="208">
        <v>0.20008051933904336</v>
      </c>
      <c r="I1067" s="133">
        <v>5736.6161407999853</v>
      </c>
      <c r="J1067" s="361">
        <v>1</v>
      </c>
      <c r="K1067" s="47"/>
    </row>
    <row r="1068" spans="1:15" ht="25.5" customHeight="1">
      <c r="A1068" s="558" t="s">
        <v>84</v>
      </c>
      <c r="B1068" s="553"/>
      <c r="C1068" s="135">
        <v>70.76154440000002</v>
      </c>
      <c r="D1068" s="206">
        <v>0.53923720852323564</v>
      </c>
      <c r="E1068" s="136">
        <v>18.367728700000004</v>
      </c>
      <c r="F1068" s="206">
        <v>0.13997098049629511</v>
      </c>
      <c r="G1068" s="136">
        <v>42.095989700000004</v>
      </c>
      <c r="H1068" s="206">
        <v>0.32079181098046916</v>
      </c>
      <c r="I1068" s="136">
        <v>131.22526280000002</v>
      </c>
      <c r="J1068" s="362">
        <f>+I1068/$M$1057</f>
        <v>2.2875029386522687E-2</v>
      </c>
      <c r="K1068" s="47"/>
    </row>
    <row r="1069" spans="1:15">
      <c r="A1069" s="558" t="s">
        <v>85</v>
      </c>
      <c r="B1069" s="553"/>
      <c r="C1069" s="135">
        <v>3667.3659949999983</v>
      </c>
      <c r="D1069" s="206">
        <v>0.65425695991936239</v>
      </c>
      <c r="E1069" s="136">
        <v>832.335736</v>
      </c>
      <c r="F1069" s="206">
        <v>0.14848843802610578</v>
      </c>
      <c r="G1069" s="136">
        <v>1105.689147</v>
      </c>
      <c r="H1069" s="206">
        <v>0.19725460205453352</v>
      </c>
      <c r="I1069" s="136">
        <v>5605.3908779999892</v>
      </c>
      <c r="J1069" s="362">
        <f>+I1069/$M$1057</f>
        <v>0.97712497061347803</v>
      </c>
      <c r="K1069" s="47"/>
    </row>
    <row r="1070" spans="1:15">
      <c r="A1070" s="559" t="s">
        <v>0</v>
      </c>
      <c r="B1070" s="560"/>
      <c r="C1070" s="324">
        <v>3738.1275393999972</v>
      </c>
      <c r="D1070" s="363">
        <v>0.65162587972614572</v>
      </c>
      <c r="E1070" s="326">
        <v>850.70346469999993</v>
      </c>
      <c r="F1070" s="363">
        <v>0.14829360093481297</v>
      </c>
      <c r="G1070" s="326">
        <v>1147.7851366999998</v>
      </c>
      <c r="H1070" s="363">
        <v>0.20008051933904336</v>
      </c>
      <c r="I1070" s="326">
        <v>5736.6161407999853</v>
      </c>
      <c r="J1070" s="364">
        <v>1</v>
      </c>
      <c r="K1070" s="47"/>
    </row>
    <row r="1074" spans="1:39">
      <c r="A1074" s="561" t="s">
        <v>8</v>
      </c>
      <c r="B1074" s="562"/>
      <c r="C1074" s="578" t="s">
        <v>365</v>
      </c>
      <c r="D1074" s="579"/>
      <c r="E1074" s="579"/>
      <c r="F1074" s="579"/>
      <c r="G1074" s="579"/>
      <c r="H1074" s="579"/>
      <c r="I1074" s="579"/>
      <c r="J1074" s="579"/>
      <c r="K1074" s="579"/>
      <c r="L1074" s="579"/>
      <c r="M1074" s="579"/>
      <c r="N1074" s="579"/>
      <c r="O1074" s="579"/>
      <c r="P1074" s="580"/>
      <c r="Q1074" s="47"/>
    </row>
    <row r="1075" spans="1:39" ht="40.5" customHeight="1">
      <c r="A1075" s="563"/>
      <c r="B1075" s="529"/>
      <c r="C1075" s="581" t="s">
        <v>359</v>
      </c>
      <c r="D1075" s="550"/>
      <c r="E1075" s="574" t="s">
        <v>360</v>
      </c>
      <c r="F1075" s="550"/>
      <c r="G1075" s="574" t="s">
        <v>361</v>
      </c>
      <c r="H1075" s="550"/>
      <c r="I1075" s="574" t="s">
        <v>362</v>
      </c>
      <c r="J1075" s="550"/>
      <c r="K1075" s="574" t="s">
        <v>363</v>
      </c>
      <c r="L1075" s="550"/>
      <c r="M1075" s="574" t="s">
        <v>364</v>
      </c>
      <c r="N1075" s="550"/>
      <c r="O1075" s="575" t="s">
        <v>20</v>
      </c>
      <c r="P1075" s="576"/>
      <c r="Q1075" s="47"/>
    </row>
    <row r="1076" spans="1:39" ht="15.75" thickBot="1">
      <c r="A1076" s="564"/>
      <c r="B1076" s="531"/>
      <c r="C1076" s="204" t="s">
        <v>6</v>
      </c>
      <c r="D1076" s="204" t="s">
        <v>7</v>
      </c>
      <c r="E1076" s="204" t="s">
        <v>6</v>
      </c>
      <c r="F1076" s="204" t="s">
        <v>7</v>
      </c>
      <c r="G1076" s="204" t="s">
        <v>6</v>
      </c>
      <c r="H1076" s="204" t="s">
        <v>7</v>
      </c>
      <c r="I1076" s="204" t="s">
        <v>6</v>
      </c>
      <c r="J1076" s="204" t="s">
        <v>7</v>
      </c>
      <c r="K1076" s="204" t="s">
        <v>6</v>
      </c>
      <c r="L1076" s="204" t="s">
        <v>7</v>
      </c>
      <c r="M1076" s="204" t="s">
        <v>6</v>
      </c>
      <c r="N1076" s="204" t="s">
        <v>7</v>
      </c>
      <c r="O1076" s="102" t="s">
        <v>6</v>
      </c>
      <c r="P1076" s="321" t="s">
        <v>41</v>
      </c>
      <c r="Q1076" s="47"/>
    </row>
    <row r="1077" spans="1:39" ht="15" customHeight="1">
      <c r="A1077" s="577" t="s">
        <v>22</v>
      </c>
      <c r="B1077" s="555"/>
      <c r="C1077" s="132">
        <v>2958.6176915000001</v>
      </c>
      <c r="D1077" s="208">
        <v>0.51574266412174719</v>
      </c>
      <c r="E1077" s="133">
        <v>809.36243109999987</v>
      </c>
      <c r="F1077" s="208">
        <v>0.14108708186759247</v>
      </c>
      <c r="G1077" s="133">
        <v>165.90313900000001</v>
      </c>
      <c r="H1077" s="208">
        <v>2.8920034900028087E-2</v>
      </c>
      <c r="I1077" s="133">
        <v>402.9941096</v>
      </c>
      <c r="J1077" s="208">
        <v>7.0249446661390436E-2</v>
      </c>
      <c r="K1077" s="133">
        <v>178.26029219999998</v>
      </c>
      <c r="L1077" s="208">
        <v>3.1074118927389333E-2</v>
      </c>
      <c r="M1077" s="133">
        <v>1221.4784773999995</v>
      </c>
      <c r="N1077" s="208">
        <v>0.21292665352185502</v>
      </c>
      <c r="O1077" s="133">
        <v>5736.6161407999853</v>
      </c>
      <c r="P1077" s="361">
        <v>1</v>
      </c>
      <c r="Q1077" s="47"/>
    </row>
    <row r="1078" spans="1:39" ht="24" customHeight="1">
      <c r="A1078" s="558" t="s">
        <v>84</v>
      </c>
      <c r="B1078" s="553"/>
      <c r="C1078" s="135">
        <v>68.332317500000016</v>
      </c>
      <c r="D1078" s="206">
        <v>0.52072532408752015</v>
      </c>
      <c r="E1078" s="136">
        <v>20.158224100000002</v>
      </c>
      <c r="F1078" s="206">
        <v>0.15361542183171759</v>
      </c>
      <c r="G1078" s="136">
        <v>0</v>
      </c>
      <c r="H1078" s="206">
        <v>0</v>
      </c>
      <c r="I1078" s="136">
        <v>11.863453600000001</v>
      </c>
      <c r="J1078" s="206">
        <v>9.0405256936547732E-2</v>
      </c>
      <c r="K1078" s="136">
        <v>5.7150601999999999</v>
      </c>
      <c r="L1078" s="206">
        <v>4.3551524135335917E-2</v>
      </c>
      <c r="M1078" s="136">
        <v>25.1562074</v>
      </c>
      <c r="N1078" s="206">
        <v>0.19170247300887855</v>
      </c>
      <c r="O1078" s="136">
        <v>131.22526280000002</v>
      </c>
      <c r="P1078" s="362">
        <v>1</v>
      </c>
      <c r="Q1078" s="47"/>
    </row>
    <row r="1079" spans="1:39">
      <c r="A1079" s="558" t="s">
        <v>85</v>
      </c>
      <c r="B1079" s="553"/>
      <c r="C1079" s="135">
        <v>2890.2853739999991</v>
      </c>
      <c r="D1079" s="206">
        <v>0.51562601732981317</v>
      </c>
      <c r="E1079" s="136">
        <v>789.20420699999988</v>
      </c>
      <c r="F1079" s="206">
        <v>0.14079378658452968</v>
      </c>
      <c r="G1079" s="136">
        <v>165.90313900000001</v>
      </c>
      <c r="H1079" s="206">
        <v>2.9597068716676982E-2</v>
      </c>
      <c r="I1079" s="136">
        <v>391.13065599999999</v>
      </c>
      <c r="J1079" s="206">
        <v>6.9777588131294768E-2</v>
      </c>
      <c r="K1079" s="136">
        <v>172.545232</v>
      </c>
      <c r="L1079" s="206">
        <v>3.0782016054795514E-2</v>
      </c>
      <c r="M1079" s="136">
        <v>1196.3222699999992</v>
      </c>
      <c r="N1079" s="206">
        <v>0.21342352318289148</v>
      </c>
      <c r="O1079" s="136">
        <v>5605.3908779999892</v>
      </c>
      <c r="P1079" s="362">
        <v>1</v>
      </c>
      <c r="Q1079" s="47"/>
    </row>
    <row r="1080" spans="1:39">
      <c r="A1080" s="559" t="s">
        <v>0</v>
      </c>
      <c r="B1080" s="560"/>
      <c r="C1080" s="324">
        <v>2958.6176915000001</v>
      </c>
      <c r="D1080" s="363">
        <v>0.51574266412174719</v>
      </c>
      <c r="E1080" s="326">
        <v>809.36243109999987</v>
      </c>
      <c r="F1080" s="363">
        <v>0.14108708186759247</v>
      </c>
      <c r="G1080" s="326">
        <v>165.90313900000001</v>
      </c>
      <c r="H1080" s="363">
        <v>2.8920034900028087E-2</v>
      </c>
      <c r="I1080" s="326">
        <v>402.9941096</v>
      </c>
      <c r="J1080" s="363">
        <v>7.0249446661390436E-2</v>
      </c>
      <c r="K1080" s="326">
        <v>178.26029219999998</v>
      </c>
      <c r="L1080" s="363">
        <v>3.1074118927389333E-2</v>
      </c>
      <c r="M1080" s="326">
        <v>1221.4784773999995</v>
      </c>
      <c r="N1080" s="363">
        <v>0.21292665352185502</v>
      </c>
      <c r="O1080" s="326">
        <v>5736.6161407999853</v>
      </c>
      <c r="P1080" s="364">
        <v>1</v>
      </c>
      <c r="Q1080" s="47"/>
    </row>
    <row r="1083" spans="1:39" ht="15.75" thickBot="1"/>
    <row r="1084" spans="1:39" ht="15" customHeight="1">
      <c r="A1084" s="613" t="s">
        <v>8</v>
      </c>
      <c r="B1084" s="614"/>
      <c r="C1084" s="808" t="s">
        <v>366</v>
      </c>
      <c r="D1084" s="809"/>
      <c r="E1084" s="809"/>
      <c r="F1084" s="809"/>
      <c r="G1084" s="809"/>
      <c r="H1084" s="809"/>
      <c r="I1084" s="809"/>
      <c r="J1084" s="809"/>
      <c r="K1084" s="809"/>
      <c r="L1084" s="809"/>
      <c r="M1084" s="809"/>
      <c r="N1084" s="809"/>
      <c r="O1084" s="809"/>
      <c r="P1084" s="809"/>
      <c r="Q1084" s="809"/>
      <c r="R1084" s="809"/>
      <c r="S1084" s="809"/>
      <c r="T1084" s="809"/>
      <c r="U1084" s="809"/>
      <c r="V1084" s="809"/>
      <c r="W1084" s="809"/>
      <c r="X1084" s="809"/>
      <c r="Y1084" s="809"/>
      <c r="Z1084" s="809"/>
      <c r="AA1084" s="809"/>
      <c r="AB1084" s="809"/>
      <c r="AC1084" s="809"/>
      <c r="AD1084" s="809"/>
      <c r="AE1084" s="809"/>
      <c r="AF1084" s="809"/>
      <c r="AG1084" s="809"/>
      <c r="AH1084" s="809"/>
      <c r="AI1084" s="809"/>
      <c r="AJ1084" s="809"/>
      <c r="AK1084" s="809"/>
      <c r="AL1084" s="810"/>
      <c r="AM1084" s="47"/>
    </row>
    <row r="1085" spans="1:39" ht="115.5" customHeight="1">
      <c r="A1085" s="615"/>
      <c r="B1085" s="616"/>
      <c r="C1085" s="806" t="s">
        <v>302</v>
      </c>
      <c r="D1085" s="807"/>
      <c r="E1085" s="806" t="s">
        <v>303</v>
      </c>
      <c r="F1085" s="807"/>
      <c r="G1085" s="806" t="s">
        <v>304</v>
      </c>
      <c r="H1085" s="807"/>
      <c r="I1085" s="806" t="s">
        <v>305</v>
      </c>
      <c r="J1085" s="807"/>
      <c r="K1085" s="806" t="s">
        <v>306</v>
      </c>
      <c r="L1085" s="807"/>
      <c r="M1085" s="806" t="s">
        <v>307</v>
      </c>
      <c r="N1085" s="807"/>
      <c r="O1085" s="806" t="s">
        <v>308</v>
      </c>
      <c r="P1085" s="807"/>
      <c r="Q1085" s="806" t="s">
        <v>309</v>
      </c>
      <c r="R1085" s="807"/>
      <c r="S1085" s="806" t="s">
        <v>310</v>
      </c>
      <c r="T1085" s="807"/>
      <c r="U1085" s="806" t="s">
        <v>311</v>
      </c>
      <c r="V1085" s="807"/>
      <c r="W1085" s="806" t="s">
        <v>312</v>
      </c>
      <c r="X1085" s="807"/>
      <c r="Y1085" s="806" t="s">
        <v>313</v>
      </c>
      <c r="Z1085" s="807"/>
      <c r="AA1085" s="806" t="s">
        <v>314</v>
      </c>
      <c r="AB1085" s="807"/>
      <c r="AC1085" s="806" t="s">
        <v>315</v>
      </c>
      <c r="AD1085" s="807"/>
      <c r="AE1085" s="806" t="s">
        <v>316</v>
      </c>
      <c r="AF1085" s="807"/>
      <c r="AG1085" s="806" t="s">
        <v>317</v>
      </c>
      <c r="AH1085" s="807"/>
      <c r="AI1085" s="806" t="s">
        <v>318</v>
      </c>
      <c r="AJ1085" s="807"/>
      <c r="AK1085" s="811" t="s">
        <v>0</v>
      </c>
      <c r="AL1085" s="812"/>
      <c r="AM1085" s="47"/>
    </row>
    <row r="1086" spans="1:39" ht="15.75" thickBot="1">
      <c r="A1086" s="617"/>
      <c r="B1086" s="618"/>
      <c r="C1086" s="204" t="s">
        <v>6</v>
      </c>
      <c r="D1086" s="204" t="s">
        <v>7</v>
      </c>
      <c r="E1086" s="204" t="s">
        <v>6</v>
      </c>
      <c r="F1086" s="204" t="s">
        <v>7</v>
      </c>
      <c r="G1086" s="204" t="s">
        <v>6</v>
      </c>
      <c r="H1086" s="204" t="s">
        <v>7</v>
      </c>
      <c r="I1086" s="204" t="s">
        <v>6</v>
      </c>
      <c r="J1086" s="204" t="s">
        <v>7</v>
      </c>
      <c r="K1086" s="204" t="s">
        <v>6</v>
      </c>
      <c r="L1086" s="204" t="s">
        <v>7</v>
      </c>
      <c r="M1086" s="204" t="s">
        <v>6</v>
      </c>
      <c r="N1086" s="204" t="s">
        <v>7</v>
      </c>
      <c r="O1086" s="204" t="s">
        <v>6</v>
      </c>
      <c r="P1086" s="204" t="s">
        <v>7</v>
      </c>
      <c r="Q1086" s="204" t="s">
        <v>6</v>
      </c>
      <c r="R1086" s="204" t="s">
        <v>7</v>
      </c>
      <c r="S1086" s="204" t="s">
        <v>6</v>
      </c>
      <c r="T1086" s="204" t="s">
        <v>7</v>
      </c>
      <c r="U1086" s="204" t="s">
        <v>6</v>
      </c>
      <c r="V1086" s="204" t="s">
        <v>7</v>
      </c>
      <c r="W1086" s="204" t="s">
        <v>6</v>
      </c>
      <c r="X1086" s="204" t="s">
        <v>7</v>
      </c>
      <c r="Y1086" s="204" t="s">
        <v>6</v>
      </c>
      <c r="Z1086" s="204" t="s">
        <v>7</v>
      </c>
      <c r="AA1086" s="204" t="s">
        <v>6</v>
      </c>
      <c r="AB1086" s="204" t="s">
        <v>7</v>
      </c>
      <c r="AC1086" s="204" t="s">
        <v>6</v>
      </c>
      <c r="AD1086" s="204" t="s">
        <v>7</v>
      </c>
      <c r="AE1086" s="204" t="s">
        <v>6</v>
      </c>
      <c r="AF1086" s="204" t="s">
        <v>7</v>
      </c>
      <c r="AG1086" s="204" t="s">
        <v>6</v>
      </c>
      <c r="AH1086" s="204" t="s">
        <v>7</v>
      </c>
      <c r="AI1086" s="204" t="s">
        <v>6</v>
      </c>
      <c r="AJ1086" s="204" t="s">
        <v>7</v>
      </c>
      <c r="AK1086" s="204" t="s">
        <v>6</v>
      </c>
      <c r="AL1086" s="204" t="s">
        <v>41</v>
      </c>
      <c r="AM1086" s="47"/>
    </row>
    <row r="1087" spans="1:39" ht="15" customHeight="1">
      <c r="A1087" s="813" t="s">
        <v>83</v>
      </c>
      <c r="B1087" s="814"/>
      <c r="C1087" s="333">
        <v>484.50457869999991</v>
      </c>
      <c r="D1087" s="332">
        <f>+C1087/$AK$1087</f>
        <v>8.4458253229478461E-2</v>
      </c>
      <c r="E1087" s="333">
        <v>0</v>
      </c>
      <c r="F1087" s="332">
        <f>+E1087/$AK$1087</f>
        <v>0</v>
      </c>
      <c r="G1087" s="333">
        <v>22.073172</v>
      </c>
      <c r="H1087" s="332">
        <f>+G1087/$AK$1087</f>
        <v>3.8477686946858853E-3</v>
      </c>
      <c r="I1087" s="333">
        <v>552.37355260000004</v>
      </c>
      <c r="J1087" s="332">
        <f>+I1087/$AK$1087</f>
        <v>9.6289090823317436E-2</v>
      </c>
      <c r="K1087" s="333">
        <v>41.648530000000001</v>
      </c>
      <c r="L1087" s="332">
        <f>+K1087/$AK$1087</f>
        <v>7.2601214684362512E-3</v>
      </c>
      <c r="M1087" s="333">
        <v>391.32734020000004</v>
      </c>
      <c r="N1087" s="332">
        <f>+M1087/$AK$1087</f>
        <v>6.8215709504562988E-2</v>
      </c>
      <c r="O1087" s="333">
        <v>1236.1239893000002</v>
      </c>
      <c r="P1087" s="332">
        <f>+O1087/$AK$1087</f>
        <v>0.21547964147512513</v>
      </c>
      <c r="Q1087" s="333">
        <v>120.4426574</v>
      </c>
      <c r="R1087" s="332">
        <f>+Q1087/$AK$1087</f>
        <v>2.0995418630747647E-2</v>
      </c>
      <c r="S1087" s="333">
        <v>178.16401489999998</v>
      </c>
      <c r="T1087" s="332">
        <f>+S1087/$AK$1087</f>
        <v>3.1057335984686279E-2</v>
      </c>
      <c r="U1087" s="333">
        <v>104.24704399999999</v>
      </c>
      <c r="V1087" s="332">
        <f>+U1087/$AK$1087</f>
        <v>1.8172218855393416E-2</v>
      </c>
      <c r="W1087" s="333">
        <v>932.63399040000002</v>
      </c>
      <c r="X1087" s="332">
        <f>+W1087/$AK$1087</f>
        <v>0.16257563126228966</v>
      </c>
      <c r="Y1087" s="333">
        <v>149.69424520000001</v>
      </c>
      <c r="Z1087" s="332">
        <f>+Y1087/$AK$1087</f>
        <v>2.6094520101378856E-2</v>
      </c>
      <c r="AA1087" s="333">
        <v>302.19631000000004</v>
      </c>
      <c r="AB1087" s="332">
        <f>+AA1087/$AK$1087</f>
        <v>5.2678495925623708E-2</v>
      </c>
      <c r="AC1087" s="333">
        <v>319.44250989999995</v>
      </c>
      <c r="AD1087" s="332">
        <f>+AC1087/$AK$1087</f>
        <v>5.5684832671312752E-2</v>
      </c>
      <c r="AE1087" s="333">
        <v>855.04923270000006</v>
      </c>
      <c r="AF1087" s="332">
        <f>+AE1087/$AK$1087</f>
        <v>0.14905114996604235</v>
      </c>
      <c r="AG1087" s="333">
        <v>25.054008500000002</v>
      </c>
      <c r="AH1087" s="332">
        <f>+AG1087/$AK$1087</f>
        <v>4.3673845146811746E-3</v>
      </c>
      <c r="AI1087" s="333">
        <v>21.640965000000001</v>
      </c>
      <c r="AJ1087" s="332">
        <f>+AI1087/$AK$1087</f>
        <v>3.7724268922379139E-3</v>
      </c>
      <c r="AK1087" s="333">
        <f>SUM(C1087,E1087,G1087,I1087,K1087,M1087,O1087,Q1087,S1087,U1087,W1087,Y1087,AA1087,AC1087,AE1087,AG1087,AI1087)</f>
        <v>5736.6161408000007</v>
      </c>
      <c r="AL1087" s="332">
        <v>1</v>
      </c>
      <c r="AM1087" s="47"/>
    </row>
    <row r="1088" spans="1:39" ht="24.75" customHeight="1">
      <c r="A1088" s="572" t="s">
        <v>84</v>
      </c>
      <c r="B1088" s="553"/>
      <c r="C1088" s="335">
        <v>5.6781037000000003</v>
      </c>
      <c r="D1088" s="157">
        <f>+C1088/$AK$1088</f>
        <v>4.326989772277294E-2</v>
      </c>
      <c r="E1088" s="335">
        <v>0</v>
      </c>
      <c r="F1088" s="157">
        <f>+E1088/$AK$1088</f>
        <v>0</v>
      </c>
      <c r="G1088" s="335">
        <v>0</v>
      </c>
      <c r="H1088" s="157">
        <f>+G1088/$AK$1088</f>
        <v>0</v>
      </c>
      <c r="I1088" s="335">
        <v>18.109504600000001</v>
      </c>
      <c r="J1088" s="157">
        <f>+I1088/$AK$1088</f>
        <v>0.13800318790445587</v>
      </c>
      <c r="K1088" s="335">
        <v>0</v>
      </c>
      <c r="L1088" s="157">
        <f>+K1088/$AK$1088</f>
        <v>0</v>
      </c>
      <c r="M1088" s="335">
        <v>2.2650602000000002</v>
      </c>
      <c r="N1088" s="157">
        <f>+M1088/$AK$1088</f>
        <v>1.726085474450275E-2</v>
      </c>
      <c r="O1088" s="335">
        <v>33.3533203</v>
      </c>
      <c r="P1088" s="157">
        <f>+O1088/$AK$1088</f>
        <v>0.25416843973735215</v>
      </c>
      <c r="Q1088" s="335">
        <v>12.7205314</v>
      </c>
      <c r="R1088" s="157">
        <f>+Q1088/$AK$1088</f>
        <v>9.6936604496554307E-2</v>
      </c>
      <c r="S1088" s="335">
        <v>7.9431639000000001</v>
      </c>
      <c r="T1088" s="157">
        <f>+S1088/$AK$1088</f>
        <v>6.0530752467275684E-2</v>
      </c>
      <c r="U1088" s="335">
        <v>0</v>
      </c>
      <c r="V1088" s="157">
        <f>+U1088/$AK$1088</f>
        <v>0</v>
      </c>
      <c r="W1088" s="335">
        <v>11.4301204</v>
      </c>
      <c r="X1088" s="157">
        <f>+W1088/$AK$1088</f>
        <v>8.7103048270671862E-2</v>
      </c>
      <c r="Y1088" s="335">
        <v>2.2650602000000002</v>
      </c>
      <c r="Z1088" s="157">
        <f>+Y1088/$AK$1088</f>
        <v>1.726085474450275E-2</v>
      </c>
      <c r="AA1088" s="335">
        <v>6.8260870000000002</v>
      </c>
      <c r="AB1088" s="157">
        <f>+AA1088/$AK$1088</f>
        <v>5.201808595654038E-2</v>
      </c>
      <c r="AC1088" s="335">
        <v>7.9431639000000001</v>
      </c>
      <c r="AD1088" s="157">
        <f>+AC1088/$AK$1088</f>
        <v>6.0530752467275684E-2</v>
      </c>
      <c r="AE1088" s="335">
        <v>19.278103699999999</v>
      </c>
      <c r="AF1088" s="157">
        <f>+AE1088/$AK$1088</f>
        <v>0.14690847850982547</v>
      </c>
      <c r="AG1088" s="335">
        <v>3.4130435000000001</v>
      </c>
      <c r="AH1088" s="157">
        <f>+AG1088/$AK$1088</f>
        <v>2.600904297827019E-2</v>
      </c>
      <c r="AI1088" s="335">
        <v>0</v>
      </c>
      <c r="AJ1088" s="157">
        <f>+AI1088/$AK$1088</f>
        <v>0</v>
      </c>
      <c r="AK1088" s="454">
        <f t="shared" ref="AK1088:AK1090" si="36">SUM(C1088,E1088,G1088,I1088,K1088,M1088,O1088,Q1088,S1088,U1088,W1088,Y1088,AA1088,AC1088,AE1088,AG1088,AI1088)</f>
        <v>131.2252628</v>
      </c>
      <c r="AL1088" s="157">
        <f>+AK1088/$AK$1087</f>
        <v>2.2875029386522618E-2</v>
      </c>
      <c r="AM1088" s="47"/>
    </row>
    <row r="1089" spans="1:39">
      <c r="A1089" s="572" t="s">
        <v>85</v>
      </c>
      <c r="B1089" s="553"/>
      <c r="C1089" s="335">
        <v>478.8264749999999</v>
      </c>
      <c r="D1089" s="157">
        <f>+C1089/$AK$1089</f>
        <v>8.5422495133978052E-2</v>
      </c>
      <c r="E1089" s="335">
        <v>0</v>
      </c>
      <c r="F1089" s="157">
        <f>+E1089/$AK$1089</f>
        <v>0</v>
      </c>
      <c r="G1089" s="335">
        <v>22.073172</v>
      </c>
      <c r="H1089" s="157">
        <f>+G1089/$AK$1089</f>
        <v>3.937847061947569E-3</v>
      </c>
      <c r="I1089" s="335">
        <v>534.264048</v>
      </c>
      <c r="J1089" s="157">
        <f>+I1089/$AK$1089</f>
        <v>9.5312541021336433E-2</v>
      </c>
      <c r="K1089" s="335">
        <v>41.648530000000001</v>
      </c>
      <c r="L1089" s="157">
        <f>+K1089/$AK$1089</f>
        <v>7.4300848783734018E-3</v>
      </c>
      <c r="M1089" s="335">
        <v>389.06228000000004</v>
      </c>
      <c r="N1089" s="157">
        <f>+M1089/$AK$1089</f>
        <v>6.9408590492232941E-2</v>
      </c>
      <c r="O1089" s="335">
        <v>1202.7706690000002</v>
      </c>
      <c r="P1089" s="157">
        <f>+O1089/$AK$1089</f>
        <v>0.21457391557128094</v>
      </c>
      <c r="Q1089" s="335">
        <v>107.722126</v>
      </c>
      <c r="R1089" s="157">
        <f>+Q1089/$AK$1089</f>
        <v>1.9217593981320211E-2</v>
      </c>
      <c r="S1089" s="335">
        <v>170.22085100000001</v>
      </c>
      <c r="T1089" s="157">
        <f>+S1089/$AK$1089</f>
        <v>3.0367347202865311E-2</v>
      </c>
      <c r="U1089" s="335">
        <v>104.24704399999999</v>
      </c>
      <c r="V1089" s="157">
        <f>+U1089/$AK$1089</f>
        <v>1.859764042667356E-2</v>
      </c>
      <c r="W1089" s="335">
        <v>921.20387000000005</v>
      </c>
      <c r="X1089" s="157">
        <f>+W1089/$AK$1089</f>
        <v>0.16434248566242451</v>
      </c>
      <c r="Y1089" s="335">
        <v>147.42918500000002</v>
      </c>
      <c r="Z1089" s="157">
        <f>+Y1089/$AK$1089</f>
        <v>2.6301321033405378E-2</v>
      </c>
      <c r="AA1089" s="335">
        <v>295.37022300000001</v>
      </c>
      <c r="AB1089" s="157">
        <f>+AA1089/$AK$1089</f>
        <v>5.2693956483796177E-2</v>
      </c>
      <c r="AC1089" s="335">
        <v>311.499346</v>
      </c>
      <c r="AD1089" s="157">
        <f>+AC1089/$AK$1089</f>
        <v>5.5571387041458704E-2</v>
      </c>
      <c r="AE1089" s="335">
        <v>835.77112899999997</v>
      </c>
      <c r="AF1089" s="157">
        <f>+AE1089/$AK$1089</f>
        <v>0.14910131107542007</v>
      </c>
      <c r="AG1089" s="335">
        <v>21.640965000000001</v>
      </c>
      <c r="AH1089" s="157">
        <f>+AG1089/$AK$1089</f>
        <v>3.8607414667434373E-3</v>
      </c>
      <c r="AI1089" s="335">
        <v>21.640965000000001</v>
      </c>
      <c r="AJ1089" s="157">
        <f>+AI1089/$AK$1089</f>
        <v>3.8607414667434373E-3</v>
      </c>
      <c r="AK1089" s="454">
        <f t="shared" si="36"/>
        <v>5605.3908779999992</v>
      </c>
      <c r="AL1089" s="157">
        <f>+AK1089/$AK$1087</f>
        <v>0.97712497061347714</v>
      </c>
      <c r="AM1089" s="47"/>
    </row>
    <row r="1090" spans="1:39" ht="15.75" thickBot="1">
      <c r="A1090" s="815" t="s">
        <v>0</v>
      </c>
      <c r="B1090" s="816"/>
      <c r="C1090" s="455">
        <v>484.50457869999991</v>
      </c>
      <c r="D1090" s="456">
        <f>+C1090/$AK$1090</f>
        <v>8.4458253229478461E-2</v>
      </c>
      <c r="E1090" s="455">
        <v>0</v>
      </c>
      <c r="F1090" s="456">
        <f>+E1090/$AK$1090</f>
        <v>0</v>
      </c>
      <c r="G1090" s="455">
        <v>22.073172</v>
      </c>
      <c r="H1090" s="456">
        <f>+G1090/$AK$1090</f>
        <v>3.8477686946858853E-3</v>
      </c>
      <c r="I1090" s="455">
        <v>552.37355260000004</v>
      </c>
      <c r="J1090" s="456">
        <f>+I1090/$AK$1090</f>
        <v>9.6289090823317436E-2</v>
      </c>
      <c r="K1090" s="455">
        <v>41.648530000000001</v>
      </c>
      <c r="L1090" s="456">
        <f>+K1090/$AK$1090</f>
        <v>7.2601214684362512E-3</v>
      </c>
      <c r="M1090" s="455">
        <v>391.32734020000004</v>
      </c>
      <c r="N1090" s="456">
        <f>+M1090/$AK$1090</f>
        <v>6.8215709504562988E-2</v>
      </c>
      <c r="O1090" s="455">
        <v>1236.1239893000002</v>
      </c>
      <c r="P1090" s="456">
        <f>+O1090/$AK$1090</f>
        <v>0.21547964147512513</v>
      </c>
      <c r="Q1090" s="455">
        <v>120.4426574</v>
      </c>
      <c r="R1090" s="456">
        <f>+Q1090/$AK$1090</f>
        <v>2.0995418630747647E-2</v>
      </c>
      <c r="S1090" s="455">
        <v>178.16401489999998</v>
      </c>
      <c r="T1090" s="456">
        <f>+S1090/$AK$1090</f>
        <v>3.1057335984686279E-2</v>
      </c>
      <c r="U1090" s="455">
        <v>104.24704399999999</v>
      </c>
      <c r="V1090" s="456">
        <f>+U1090/$AK$1090</f>
        <v>1.8172218855393416E-2</v>
      </c>
      <c r="W1090" s="455">
        <v>932.63399040000002</v>
      </c>
      <c r="X1090" s="456">
        <f>+W1090/$AK$1090</f>
        <v>0.16257563126228966</v>
      </c>
      <c r="Y1090" s="455">
        <v>149.69424520000001</v>
      </c>
      <c r="Z1090" s="456">
        <f>+Y1090/$AK$1090</f>
        <v>2.6094520101378856E-2</v>
      </c>
      <c r="AA1090" s="455">
        <v>302.19631000000004</v>
      </c>
      <c r="AB1090" s="456">
        <f>+AA1090/$AK$1090</f>
        <v>5.2678495925623708E-2</v>
      </c>
      <c r="AC1090" s="455">
        <v>319.44250989999995</v>
      </c>
      <c r="AD1090" s="456">
        <f>+AC1090/$AK$1090</f>
        <v>5.5684832671312752E-2</v>
      </c>
      <c r="AE1090" s="455">
        <v>855.04923270000006</v>
      </c>
      <c r="AF1090" s="456">
        <f>+AE1090/$AK$1090</f>
        <v>0.14905114996604235</v>
      </c>
      <c r="AG1090" s="455">
        <v>25.054008500000002</v>
      </c>
      <c r="AH1090" s="456">
        <f>+AG1090/$AK$1090</f>
        <v>4.3673845146811746E-3</v>
      </c>
      <c r="AI1090" s="455">
        <v>21.640965000000001</v>
      </c>
      <c r="AJ1090" s="456">
        <f>+AI1090/$AK$1090</f>
        <v>3.7724268922379139E-3</v>
      </c>
      <c r="AK1090" s="455">
        <f t="shared" si="36"/>
        <v>5736.6161408000007</v>
      </c>
      <c r="AL1090" s="456">
        <v>1</v>
      </c>
      <c r="AM1090" s="47"/>
    </row>
    <row r="1093" spans="1:39" ht="15.75" thickBot="1"/>
    <row r="1094" spans="1:39" ht="50.25" customHeight="1">
      <c r="A1094" s="817" t="s">
        <v>8</v>
      </c>
      <c r="B1094" s="818"/>
      <c r="C1094" s="628" t="s">
        <v>367</v>
      </c>
      <c r="D1094" s="608"/>
      <c r="E1094" s="608"/>
      <c r="F1094" s="609"/>
      <c r="G1094" s="47"/>
    </row>
    <row r="1095" spans="1:39" ht="36.75" thickBot="1">
      <c r="A1095" s="819"/>
      <c r="B1095" s="820"/>
      <c r="C1095" s="236" t="s">
        <v>29</v>
      </c>
      <c r="D1095" s="223" t="s">
        <v>30</v>
      </c>
      <c r="E1095" s="223" t="s">
        <v>31</v>
      </c>
      <c r="F1095" s="224" t="s">
        <v>345</v>
      </c>
      <c r="G1095" s="47"/>
    </row>
    <row r="1096" spans="1:39" ht="15" customHeight="1">
      <c r="A1096" s="656" t="s">
        <v>22</v>
      </c>
      <c r="B1096" s="568"/>
      <c r="C1096" s="132">
        <v>938278.03756325168</v>
      </c>
      <c r="D1096" s="133">
        <v>13781.863622621584</v>
      </c>
      <c r="E1096" s="133">
        <v>1043844.5866971924</v>
      </c>
      <c r="F1096" s="276">
        <v>5736.6161407999853</v>
      </c>
      <c r="G1096" s="47"/>
    </row>
    <row r="1097" spans="1:39" ht="26.25" customHeight="1">
      <c r="A1097" s="610" t="s">
        <v>84</v>
      </c>
      <c r="B1097" s="566"/>
      <c r="C1097" s="135">
        <v>809229.35660906916</v>
      </c>
      <c r="D1097" s="136">
        <v>45564.532210293284</v>
      </c>
      <c r="E1097" s="136">
        <v>521958.09995264985</v>
      </c>
      <c r="F1097" s="239">
        <v>131.22526280000002</v>
      </c>
      <c r="G1097" s="47"/>
    </row>
    <row r="1098" spans="1:39">
      <c r="A1098" s="610" t="s">
        <v>85</v>
      </c>
      <c r="B1098" s="566"/>
      <c r="C1098" s="135">
        <v>941299.13768646808</v>
      </c>
      <c r="D1098" s="136">
        <v>14061.909843830612</v>
      </c>
      <c r="E1098" s="136">
        <v>1052803.3553611264</v>
      </c>
      <c r="F1098" s="239">
        <v>5605.3908779999892</v>
      </c>
      <c r="G1098" s="47"/>
    </row>
    <row r="1099" spans="1:39" s="260" customFormat="1" ht="15.75" thickBot="1">
      <c r="A1099" s="611" t="s">
        <v>0</v>
      </c>
      <c r="B1099" s="612"/>
      <c r="C1099" s="138">
        <v>938278.03756325168</v>
      </c>
      <c r="D1099" s="139">
        <v>13781.863622621584</v>
      </c>
      <c r="E1099" s="139">
        <v>1043844.5866971924</v>
      </c>
      <c r="F1099" s="242">
        <v>5736.6161407999853</v>
      </c>
      <c r="G1099" s="47"/>
    </row>
    <row r="1100" spans="1:39" s="260" customFormat="1"/>
    <row r="1101" spans="1:39" s="260" customFormat="1">
      <c r="C1101" s="265"/>
      <c r="D1101" s="266"/>
      <c r="E1101" s="266"/>
      <c r="F1101" s="266"/>
      <c r="G1101" s="266"/>
      <c r="H1101" s="266"/>
      <c r="I1101" s="261"/>
    </row>
    <row r="1102" spans="1:39" s="260" customFormat="1" ht="15.75" thickBot="1">
      <c r="C1102" s="265"/>
      <c r="D1102" s="266"/>
      <c r="E1102" s="265"/>
      <c r="F1102" s="266"/>
      <c r="G1102" s="265"/>
      <c r="H1102" s="266"/>
      <c r="I1102" s="261"/>
    </row>
    <row r="1103" spans="1:39" s="260" customFormat="1">
      <c r="A1103" s="526" t="s">
        <v>8</v>
      </c>
      <c r="B1103" s="527"/>
      <c r="C1103" s="628" t="s">
        <v>368</v>
      </c>
      <c r="D1103" s="608"/>
      <c r="E1103" s="608"/>
      <c r="F1103" s="608"/>
      <c r="G1103" s="608"/>
      <c r="H1103" s="609"/>
      <c r="I1103" s="47"/>
    </row>
    <row r="1104" spans="1:39" s="260" customFormat="1" ht="15" customHeight="1">
      <c r="A1104" s="528"/>
      <c r="B1104" s="529"/>
      <c r="C1104" s="543" t="s">
        <v>353</v>
      </c>
      <c r="D1104" s="550"/>
      <c r="E1104" s="536" t="s">
        <v>251</v>
      </c>
      <c r="F1104" s="550"/>
      <c r="G1104" s="538" t="s">
        <v>20</v>
      </c>
      <c r="H1104" s="585"/>
      <c r="I1104" s="47"/>
    </row>
    <row r="1105" spans="1:23" s="263" customFormat="1" ht="15" customHeight="1" thickBot="1">
      <c r="A1105" s="530"/>
      <c r="B1105" s="531"/>
      <c r="C1105" s="204" t="s">
        <v>6</v>
      </c>
      <c r="D1105" s="204" t="s">
        <v>7</v>
      </c>
      <c r="E1105" s="204" t="s">
        <v>6</v>
      </c>
      <c r="F1105" s="204" t="s">
        <v>7</v>
      </c>
      <c r="G1105" s="102" t="s">
        <v>6</v>
      </c>
      <c r="H1105" s="175" t="s">
        <v>41</v>
      </c>
      <c r="I1105" s="47"/>
    </row>
    <row r="1106" spans="1:23" s="263" customFormat="1" ht="15" customHeight="1">
      <c r="A1106" s="571" t="s">
        <v>22</v>
      </c>
      <c r="B1106" s="555"/>
      <c r="C1106" s="132">
        <v>21554.590840299988</v>
      </c>
      <c r="D1106" s="208">
        <v>0.71570163595615466</v>
      </c>
      <c r="E1106" s="133">
        <v>8562.1362389999667</v>
      </c>
      <c r="F1106" s="208">
        <v>0.28429836404384595</v>
      </c>
      <c r="G1106" s="133">
        <v>30116.727079299937</v>
      </c>
      <c r="H1106" s="209">
        <v>1</v>
      </c>
      <c r="I1106" s="47"/>
    </row>
    <row r="1107" spans="1:23" s="263" customFormat="1" ht="22.5" customHeight="1">
      <c r="A1107" s="572" t="s">
        <v>84</v>
      </c>
      <c r="B1107" s="553"/>
      <c r="C1107" s="135">
        <v>400.24702129999946</v>
      </c>
      <c r="D1107" s="206">
        <v>0.67961088133244818</v>
      </c>
      <c r="E1107" s="136">
        <v>188.6885479999998</v>
      </c>
      <c r="F1107" s="206">
        <v>0.32038911866755215</v>
      </c>
      <c r="G1107" s="136">
        <v>588.93556929999909</v>
      </c>
      <c r="H1107" s="207">
        <f>+G1107/$G$1106</f>
        <v>1.9555098658273224E-2</v>
      </c>
      <c r="I1107" s="47"/>
    </row>
    <row r="1108" spans="1:23" s="263" customFormat="1" ht="15" customHeight="1">
      <c r="A1108" s="572" t="s">
        <v>85</v>
      </c>
      <c r="B1108" s="553"/>
      <c r="C1108" s="135">
        <v>21154.343818999969</v>
      </c>
      <c r="D1108" s="206">
        <v>0.7164214706621671</v>
      </c>
      <c r="E1108" s="136">
        <v>8373.4476909999685</v>
      </c>
      <c r="F1108" s="206">
        <v>0.28357852933783467</v>
      </c>
      <c r="G1108" s="136">
        <v>29527.791509999886</v>
      </c>
      <c r="H1108" s="207">
        <f>+G1108/$G$1106</f>
        <v>0.98044490134172502</v>
      </c>
      <c r="I1108" s="47"/>
    </row>
    <row r="1109" spans="1:23" s="260" customFormat="1" ht="15" customHeight="1" thickBot="1">
      <c r="A1109" s="573" t="s">
        <v>0</v>
      </c>
      <c r="B1109" s="557"/>
      <c r="C1109" s="138">
        <v>21554.590840299988</v>
      </c>
      <c r="D1109" s="210">
        <v>0.71570163595615466</v>
      </c>
      <c r="E1109" s="139">
        <v>8562.1362389999667</v>
      </c>
      <c r="F1109" s="210">
        <v>0.28429836404384595</v>
      </c>
      <c r="G1109" s="139">
        <v>30116.727079299937</v>
      </c>
      <c r="H1109" s="211">
        <v>1</v>
      </c>
      <c r="I1109" s="47"/>
    </row>
    <row r="1110" spans="1:23" s="260" customFormat="1" ht="15" customHeight="1">
      <c r="C1110" s="269"/>
      <c r="D1110" s="266"/>
      <c r="E1110" s="269"/>
      <c r="F1110" s="266"/>
      <c r="G1110" s="269"/>
      <c r="H1110" s="266"/>
      <c r="I1110" s="269"/>
      <c r="J1110" s="266"/>
      <c r="K1110" s="269"/>
      <c r="L1110" s="266"/>
      <c r="M1110" s="269"/>
      <c r="N1110" s="266"/>
      <c r="O1110" s="269"/>
      <c r="P1110" s="266"/>
      <c r="Q1110" s="269"/>
      <c r="R1110" s="266"/>
      <c r="S1110" s="269"/>
      <c r="T1110" s="266"/>
      <c r="U1110" s="269"/>
      <c r="V1110" s="266"/>
      <c r="W1110" s="261"/>
    </row>
    <row r="1111" spans="1:23" s="260" customFormat="1" ht="15" customHeight="1">
      <c r="C1111" s="259"/>
      <c r="D1111" s="259"/>
      <c r="E1111" s="259"/>
      <c r="F1111" s="259"/>
      <c r="G1111" s="259"/>
      <c r="H1111" s="259"/>
      <c r="I1111" s="259"/>
      <c r="J1111" s="259"/>
      <c r="K1111" s="259"/>
      <c r="L1111" s="259"/>
      <c r="M1111" s="259"/>
      <c r="N1111" s="259"/>
      <c r="O1111" s="259"/>
      <c r="P1111" s="259"/>
      <c r="Q1111" s="259"/>
      <c r="R1111" s="259"/>
      <c r="S1111" s="259"/>
      <c r="T1111" s="259"/>
      <c r="U1111" s="254"/>
      <c r="V1111" s="254"/>
      <c r="W1111" s="261"/>
    </row>
    <row r="1112" spans="1:23" s="260" customFormat="1" ht="15" customHeight="1" thickBot="1">
      <c r="A1112" s="267"/>
      <c r="B1112" s="267"/>
      <c r="C1112" s="255"/>
      <c r="D1112" s="256"/>
      <c r="E1112" s="255"/>
      <c r="F1112" s="256"/>
      <c r="G1112" s="255"/>
      <c r="H1112" s="256"/>
      <c r="I1112" s="255"/>
      <c r="J1112" s="256"/>
      <c r="K1112" s="255"/>
      <c r="L1112" s="256"/>
      <c r="M1112" s="255"/>
      <c r="N1112" s="256"/>
      <c r="O1112" s="255"/>
      <c r="P1112" s="256"/>
      <c r="Q1112" s="255"/>
      <c r="R1112" s="256"/>
      <c r="S1112" s="255"/>
      <c r="T1112" s="256"/>
      <c r="U1112" s="255"/>
      <c r="V1112" s="256"/>
      <c r="W1112" s="261"/>
    </row>
    <row r="1113" spans="1:23" s="263" customFormat="1" ht="15" customHeight="1">
      <c r="A1113" s="837" t="s">
        <v>8</v>
      </c>
      <c r="B1113" s="838"/>
      <c r="C1113" s="821" t="s">
        <v>378</v>
      </c>
      <c r="D1113" s="822"/>
      <c r="E1113" s="822"/>
      <c r="F1113" s="822"/>
      <c r="G1113" s="822"/>
      <c r="H1113" s="822"/>
      <c r="I1113" s="822"/>
      <c r="J1113" s="822"/>
      <c r="K1113" s="822"/>
      <c r="L1113" s="822"/>
      <c r="M1113" s="822"/>
      <c r="N1113" s="822"/>
      <c r="O1113" s="822"/>
      <c r="P1113" s="822"/>
      <c r="Q1113" s="822"/>
      <c r="R1113" s="822"/>
      <c r="S1113" s="822"/>
      <c r="T1113" s="822"/>
      <c r="U1113" s="822"/>
      <c r="V1113" s="823"/>
      <c r="W1113" s="47"/>
    </row>
    <row r="1114" spans="1:23" s="263" customFormat="1" ht="39" customHeight="1">
      <c r="A1114" s="839"/>
      <c r="B1114" s="840"/>
      <c r="C1114" s="824" t="s">
        <v>525</v>
      </c>
      <c r="D1114" s="825"/>
      <c r="E1114" s="826" t="s">
        <v>526</v>
      </c>
      <c r="F1114" s="825"/>
      <c r="G1114" s="826" t="s">
        <v>527</v>
      </c>
      <c r="H1114" s="825"/>
      <c r="I1114" s="826" t="s">
        <v>528</v>
      </c>
      <c r="J1114" s="825"/>
      <c r="K1114" s="826" t="s">
        <v>529</v>
      </c>
      <c r="L1114" s="825"/>
      <c r="M1114" s="826" t="s">
        <v>530</v>
      </c>
      <c r="N1114" s="825"/>
      <c r="O1114" s="826" t="s">
        <v>531</v>
      </c>
      <c r="P1114" s="825"/>
      <c r="Q1114" s="826" t="s">
        <v>532</v>
      </c>
      <c r="R1114" s="825"/>
      <c r="S1114" s="826" t="s">
        <v>229</v>
      </c>
      <c r="T1114" s="825"/>
      <c r="U1114" s="827" t="s">
        <v>0</v>
      </c>
      <c r="V1114" s="828"/>
      <c r="W1114" s="47"/>
    </row>
    <row r="1115" spans="1:23" s="263" customFormat="1" ht="15" customHeight="1" thickBot="1">
      <c r="A1115" s="841"/>
      <c r="B1115" s="842"/>
      <c r="C1115" s="204" t="s">
        <v>6</v>
      </c>
      <c r="D1115" s="204" t="s">
        <v>7</v>
      </c>
      <c r="E1115" s="204" t="s">
        <v>6</v>
      </c>
      <c r="F1115" s="204" t="s">
        <v>7</v>
      </c>
      <c r="G1115" s="204" t="s">
        <v>6</v>
      </c>
      <c r="H1115" s="204" t="s">
        <v>7</v>
      </c>
      <c r="I1115" s="204" t="s">
        <v>6</v>
      </c>
      <c r="J1115" s="204" t="s">
        <v>7</v>
      </c>
      <c r="K1115" s="204" t="s">
        <v>6</v>
      </c>
      <c r="L1115" s="204" t="s">
        <v>7</v>
      </c>
      <c r="M1115" s="204" t="s">
        <v>6</v>
      </c>
      <c r="N1115" s="204" t="s">
        <v>7</v>
      </c>
      <c r="O1115" s="204" t="s">
        <v>6</v>
      </c>
      <c r="P1115" s="204" t="s">
        <v>7</v>
      </c>
      <c r="Q1115" s="204" t="s">
        <v>6</v>
      </c>
      <c r="R1115" s="204" t="s">
        <v>7</v>
      </c>
      <c r="S1115" s="204" t="s">
        <v>6</v>
      </c>
      <c r="T1115" s="204" t="s">
        <v>7</v>
      </c>
      <c r="U1115" s="409" t="s">
        <v>6</v>
      </c>
      <c r="V1115" s="410" t="s">
        <v>41</v>
      </c>
      <c r="W1115" s="47"/>
    </row>
    <row r="1116" spans="1:23" s="263" customFormat="1" ht="15" customHeight="1">
      <c r="A1116" s="627" t="s">
        <v>83</v>
      </c>
      <c r="B1116" s="620"/>
      <c r="C1116" s="411">
        <v>1027.3096256999997</v>
      </c>
      <c r="D1116" s="412">
        <v>4.7660827028053292E-2</v>
      </c>
      <c r="E1116" s="413">
        <v>15497.146361300009</v>
      </c>
      <c r="F1116" s="412">
        <v>0.71897195711669215</v>
      </c>
      <c r="G1116" s="413">
        <v>506.31390519999997</v>
      </c>
      <c r="H1116" s="412">
        <v>2.3489840700356032E-2</v>
      </c>
      <c r="I1116" s="413">
        <v>529.17693120000001</v>
      </c>
      <c r="J1116" s="412">
        <v>2.4550544017315018E-2</v>
      </c>
      <c r="K1116" s="413">
        <v>462.40144479999998</v>
      </c>
      <c r="L1116" s="412">
        <v>2.1452573524868842E-2</v>
      </c>
      <c r="M1116" s="413">
        <v>1071.9194693999998</v>
      </c>
      <c r="N1116" s="412">
        <v>4.9730448485056061E-2</v>
      </c>
      <c r="O1116" s="413">
        <v>292.12356599999998</v>
      </c>
      <c r="P1116" s="412">
        <v>1.3552730746056431E-2</v>
      </c>
      <c r="Q1116" s="413">
        <v>958.23692549999976</v>
      </c>
      <c r="R1116" s="412">
        <v>4.4456279991565054E-2</v>
      </c>
      <c r="S1116" s="413">
        <v>1209.9626112000005</v>
      </c>
      <c r="T1116" s="412">
        <v>5.6134798390038043E-2</v>
      </c>
      <c r="U1116" s="413">
        <v>21554.590840299988</v>
      </c>
      <c r="V1116" s="414">
        <v>1</v>
      </c>
      <c r="W1116" s="47"/>
    </row>
    <row r="1117" spans="1:23" s="263" customFormat="1" ht="39" customHeight="1">
      <c r="A1117" s="831" t="s">
        <v>84</v>
      </c>
      <c r="B1117" s="832"/>
      <c r="C1117" s="415">
        <v>16.028103699999999</v>
      </c>
      <c r="D1117" s="416">
        <v>4.0045529003416028E-2</v>
      </c>
      <c r="E1117" s="417">
        <v>307.37992129999947</v>
      </c>
      <c r="F1117" s="416">
        <v>0.76797553746092018</v>
      </c>
      <c r="G1117" s="417">
        <v>5.7150601999999999</v>
      </c>
      <c r="H1117" s="416">
        <v>1.4278832560546049E-2</v>
      </c>
      <c r="I1117" s="417">
        <v>12.615060199999999</v>
      </c>
      <c r="J1117" s="416">
        <v>3.1518186341590683E-2</v>
      </c>
      <c r="K1117" s="417">
        <v>10.424564800000002</v>
      </c>
      <c r="L1117" s="416">
        <v>2.604532762327897E-2</v>
      </c>
      <c r="M1117" s="417">
        <v>14.806207400000002</v>
      </c>
      <c r="N1117" s="416">
        <v>3.6992673554220451E-2</v>
      </c>
      <c r="O1117" s="417">
        <v>0</v>
      </c>
      <c r="P1117" s="416">
        <v>0</v>
      </c>
      <c r="Q1117" s="417">
        <v>3.4130435000000001</v>
      </c>
      <c r="R1117" s="416">
        <v>8.5273426618253378E-3</v>
      </c>
      <c r="S1117" s="417">
        <v>29.865060199999995</v>
      </c>
      <c r="T1117" s="416">
        <v>7.461657079420228E-2</v>
      </c>
      <c r="U1117" s="417">
        <v>400.24702129999946</v>
      </c>
      <c r="V1117" s="418">
        <f>+U1117/$U$1116</f>
        <v>1.8568991834058354E-2</v>
      </c>
      <c r="W1117" s="47"/>
    </row>
    <row r="1118" spans="1:23" s="263" customFormat="1" ht="15" customHeight="1">
      <c r="A1118" s="831" t="s">
        <v>85</v>
      </c>
      <c r="B1118" s="832"/>
      <c r="C1118" s="415">
        <v>1011.2815219999995</v>
      </c>
      <c r="D1118" s="416">
        <v>4.7804910927641622E-2</v>
      </c>
      <c r="E1118" s="417">
        <v>15189.766439999989</v>
      </c>
      <c r="F1118" s="416">
        <v>0.71804479354056638</v>
      </c>
      <c r="G1118" s="417">
        <v>500.59884499999998</v>
      </c>
      <c r="H1118" s="416">
        <v>2.3664115950993599E-2</v>
      </c>
      <c r="I1118" s="417">
        <v>516.56187099999988</v>
      </c>
      <c r="J1118" s="416">
        <v>2.441871397287422E-2</v>
      </c>
      <c r="K1118" s="417">
        <v>451.97687999999999</v>
      </c>
      <c r="L1118" s="416">
        <v>2.1365677133131058E-2</v>
      </c>
      <c r="M1118" s="417">
        <v>1057.1132619999998</v>
      </c>
      <c r="N1118" s="416">
        <v>4.9971451303090948E-2</v>
      </c>
      <c r="O1118" s="417">
        <v>292.12356599999998</v>
      </c>
      <c r="P1118" s="416">
        <v>1.3809152791476638E-2</v>
      </c>
      <c r="Q1118" s="417">
        <v>954.8238819999998</v>
      </c>
      <c r="R1118" s="416">
        <v>4.5136067096650662E-2</v>
      </c>
      <c r="S1118" s="417">
        <v>1180.0975510000003</v>
      </c>
      <c r="T1118" s="416">
        <v>5.5785117283575811E-2</v>
      </c>
      <c r="U1118" s="417">
        <v>21154.343818999969</v>
      </c>
      <c r="V1118" s="418">
        <f>+U1118/$U$1116</f>
        <v>0.98143100816594075</v>
      </c>
      <c r="W1118" s="47"/>
    </row>
    <row r="1119" spans="1:23" s="260" customFormat="1" ht="15" customHeight="1" thickBot="1">
      <c r="A1119" s="829" t="s">
        <v>0</v>
      </c>
      <c r="B1119" s="830"/>
      <c r="C1119" s="450">
        <v>1027.3096256999997</v>
      </c>
      <c r="D1119" s="451">
        <v>4.7660827028053292E-2</v>
      </c>
      <c r="E1119" s="452">
        <v>15497.146361300009</v>
      </c>
      <c r="F1119" s="451">
        <v>0.71897195711669215</v>
      </c>
      <c r="G1119" s="452">
        <v>506.31390519999997</v>
      </c>
      <c r="H1119" s="451">
        <v>2.3489840700356032E-2</v>
      </c>
      <c r="I1119" s="452">
        <v>529.17693120000001</v>
      </c>
      <c r="J1119" s="451">
        <v>2.4550544017315018E-2</v>
      </c>
      <c r="K1119" s="452">
        <v>462.40144479999998</v>
      </c>
      <c r="L1119" s="451">
        <v>2.1452573524868842E-2</v>
      </c>
      <c r="M1119" s="452">
        <v>1071.9194693999998</v>
      </c>
      <c r="N1119" s="451">
        <v>4.9730448485056061E-2</v>
      </c>
      <c r="O1119" s="452">
        <v>292.12356599999998</v>
      </c>
      <c r="P1119" s="451">
        <v>1.3552730746056431E-2</v>
      </c>
      <c r="Q1119" s="452">
        <v>958.23692549999976</v>
      </c>
      <c r="R1119" s="451">
        <v>4.4456279991565054E-2</v>
      </c>
      <c r="S1119" s="452">
        <v>1209.9626112000005</v>
      </c>
      <c r="T1119" s="451">
        <v>5.6134798390038043E-2</v>
      </c>
      <c r="U1119" s="452">
        <v>21554.590840299988</v>
      </c>
      <c r="V1119" s="453">
        <v>1</v>
      </c>
      <c r="W1119" s="47"/>
    </row>
    <row r="1120" spans="1:23" s="260" customFormat="1" ht="15" customHeight="1">
      <c r="A1120" s="267"/>
      <c r="B1120" s="267"/>
      <c r="C1120" s="252"/>
      <c r="D1120" s="257"/>
      <c r="E1120" s="252"/>
      <c r="F1120" s="257"/>
      <c r="G1120" s="252"/>
      <c r="H1120" s="257"/>
      <c r="I1120" s="261"/>
    </row>
    <row r="1121" spans="1:56" s="263" customFormat="1" ht="15" customHeight="1">
      <c r="A1121" s="268"/>
      <c r="B1121" s="268"/>
      <c r="C1121" s="252"/>
      <c r="D1121" s="257"/>
      <c r="E1121" s="252"/>
      <c r="F1121" s="257"/>
      <c r="G1121" s="252"/>
      <c r="H1121" s="257"/>
      <c r="I1121" s="262"/>
    </row>
    <row r="1122" spans="1:56" s="263" customFormat="1" ht="15" customHeight="1" thickBot="1">
      <c r="A1122" s="268"/>
      <c r="B1122" s="268"/>
      <c r="C1122" s="252"/>
      <c r="D1122" s="257"/>
      <c r="E1122" s="252"/>
      <c r="F1122" s="257"/>
      <c r="G1122" s="252"/>
      <c r="H1122" s="257"/>
      <c r="I1122" s="262"/>
    </row>
    <row r="1123" spans="1:56" s="263" customFormat="1" ht="15" customHeight="1">
      <c r="A1123" s="526" t="s">
        <v>8</v>
      </c>
      <c r="B1123" s="527"/>
      <c r="C1123" s="843" t="s">
        <v>384</v>
      </c>
      <c r="D1123" s="844"/>
      <c r="E1123" s="844"/>
      <c r="F1123" s="844"/>
      <c r="G1123" s="844"/>
      <c r="H1123" s="844"/>
      <c r="I1123" s="844"/>
      <c r="J1123" s="844"/>
      <c r="K1123" s="844"/>
      <c r="L1123" s="844"/>
      <c r="M1123" s="844"/>
      <c r="N1123" s="844"/>
      <c r="O1123" s="844"/>
      <c r="P1123" s="845"/>
      <c r="Q1123" s="47"/>
    </row>
    <row r="1124" spans="1:56" s="263" customFormat="1" ht="55.5" customHeight="1">
      <c r="A1124" s="528"/>
      <c r="B1124" s="529"/>
      <c r="C1124" s="846" t="s">
        <v>533</v>
      </c>
      <c r="D1124" s="847"/>
      <c r="E1124" s="848" t="s">
        <v>534</v>
      </c>
      <c r="F1124" s="847"/>
      <c r="G1124" s="848" t="s">
        <v>535</v>
      </c>
      <c r="H1124" s="847"/>
      <c r="I1124" s="848" t="s">
        <v>536</v>
      </c>
      <c r="J1124" s="847"/>
      <c r="K1124" s="848" t="s">
        <v>537</v>
      </c>
      <c r="L1124" s="847"/>
      <c r="M1124" s="848" t="s">
        <v>229</v>
      </c>
      <c r="N1124" s="847"/>
      <c r="O1124" s="849" t="s">
        <v>0</v>
      </c>
      <c r="P1124" s="850"/>
      <c r="Q1124" s="47"/>
    </row>
    <row r="1125" spans="1:56" s="263" customFormat="1" ht="15" customHeight="1" thickBot="1">
      <c r="A1125" s="530"/>
      <c r="B1125" s="531"/>
      <c r="C1125" s="443" t="s">
        <v>6</v>
      </c>
      <c r="D1125" s="443" t="s">
        <v>7</v>
      </c>
      <c r="E1125" s="443" t="s">
        <v>6</v>
      </c>
      <c r="F1125" s="443" t="s">
        <v>7</v>
      </c>
      <c r="G1125" s="443" t="s">
        <v>6</v>
      </c>
      <c r="H1125" s="443" t="s">
        <v>7</v>
      </c>
      <c r="I1125" s="443" t="s">
        <v>6</v>
      </c>
      <c r="J1125" s="443" t="s">
        <v>7</v>
      </c>
      <c r="K1125" s="443" t="s">
        <v>6</v>
      </c>
      <c r="L1125" s="443" t="s">
        <v>7</v>
      </c>
      <c r="M1125" s="443" t="s">
        <v>6</v>
      </c>
      <c r="N1125" s="443" t="s">
        <v>7</v>
      </c>
      <c r="O1125" s="444" t="s">
        <v>6</v>
      </c>
      <c r="P1125" s="445" t="s">
        <v>41</v>
      </c>
      <c r="Q1125" s="47"/>
    </row>
    <row r="1126" spans="1:56" s="263" customFormat="1" ht="15" customHeight="1">
      <c r="A1126" s="835" t="s">
        <v>83</v>
      </c>
      <c r="B1126" s="836"/>
      <c r="C1126" s="446">
        <v>7304.9927115999835</v>
      </c>
      <c r="D1126" s="447">
        <v>0.3389065821626292</v>
      </c>
      <c r="E1126" s="448">
        <v>840.42042129999982</v>
      </c>
      <c r="F1126" s="447">
        <v>3.8990321251131818E-2</v>
      </c>
      <c r="G1126" s="448">
        <v>563.26503649999995</v>
      </c>
      <c r="H1126" s="447">
        <v>2.6132021742991278E-2</v>
      </c>
      <c r="I1126" s="448">
        <v>980.51853300000005</v>
      </c>
      <c r="J1126" s="447">
        <v>4.5490009078101037E-2</v>
      </c>
      <c r="K1126" s="448">
        <v>6105.5412734999873</v>
      </c>
      <c r="L1126" s="447">
        <v>0.28325943733919717</v>
      </c>
      <c r="M1126" s="448">
        <v>5759.8528643999844</v>
      </c>
      <c r="N1126" s="447">
        <v>0.26722162842594793</v>
      </c>
      <c r="O1126" s="448">
        <v>21554.590840299988</v>
      </c>
      <c r="P1126" s="449">
        <v>1</v>
      </c>
      <c r="Q1126" s="47"/>
    </row>
    <row r="1127" spans="1:56" s="275" customFormat="1" ht="26.25" customHeight="1">
      <c r="A1127" s="833" t="s">
        <v>84</v>
      </c>
      <c r="B1127" s="834"/>
      <c r="C1127" s="437">
        <v>91.304079600000009</v>
      </c>
      <c r="D1127" s="438">
        <v>0.22811932317058856</v>
      </c>
      <c r="E1127" s="395">
        <v>10.387608300000002</v>
      </c>
      <c r="F1127" s="438">
        <v>2.5952993394581986E-2</v>
      </c>
      <c r="G1127" s="395">
        <v>6.8630434999999999</v>
      </c>
      <c r="H1127" s="438">
        <v>1.7147019552347657E-2</v>
      </c>
      <c r="I1127" s="395">
        <v>6.45</v>
      </c>
      <c r="J1127" s="438">
        <v>1.6115048099672163E-2</v>
      </c>
      <c r="K1127" s="395">
        <v>115.08469450000001</v>
      </c>
      <c r="L1127" s="438">
        <v>0.28753416858970182</v>
      </c>
      <c r="M1127" s="395">
        <v>170.15759539999993</v>
      </c>
      <c r="N1127" s="438">
        <v>0.42513144719310908</v>
      </c>
      <c r="O1127" s="395">
        <v>400.24702129999946</v>
      </c>
      <c r="P1127" s="396">
        <v>1</v>
      </c>
      <c r="Q1127" s="274"/>
    </row>
    <row r="1128" spans="1:56" s="275" customFormat="1" ht="17.25" customHeight="1">
      <c r="A1128" s="833" t="s">
        <v>85</v>
      </c>
      <c r="B1128" s="834"/>
      <c r="C1128" s="437">
        <v>7213.688631999983</v>
      </c>
      <c r="D1128" s="438">
        <v>0.34100271290480499</v>
      </c>
      <c r="E1128" s="395">
        <v>830.03281299999981</v>
      </c>
      <c r="F1128" s="438">
        <v>3.9236991707324823E-2</v>
      </c>
      <c r="G1128" s="395">
        <v>556.40199299999995</v>
      </c>
      <c r="H1128" s="438">
        <v>2.6302020888034464E-2</v>
      </c>
      <c r="I1128" s="395">
        <v>974.068533</v>
      </c>
      <c r="J1128" s="438">
        <v>4.6045792832634748E-2</v>
      </c>
      <c r="K1128" s="395">
        <v>5990.4565789999879</v>
      </c>
      <c r="L1128" s="438">
        <v>0.28317855804251435</v>
      </c>
      <c r="M1128" s="395">
        <v>5589.6952689999925</v>
      </c>
      <c r="N1128" s="438">
        <v>0.26423392362468628</v>
      </c>
      <c r="O1128" s="395">
        <v>21154.343818999969</v>
      </c>
      <c r="P1128" s="396">
        <v>1</v>
      </c>
      <c r="Q1128" s="274"/>
    </row>
    <row r="1129" spans="1:56" s="260" customFormat="1" ht="15" customHeight="1" thickBot="1">
      <c r="A1129" s="852" t="s">
        <v>0</v>
      </c>
      <c r="B1129" s="853"/>
      <c r="C1129" s="431">
        <v>7304.9927115999835</v>
      </c>
      <c r="D1129" s="432">
        <v>0.3389065821626292</v>
      </c>
      <c r="E1129" s="397">
        <v>840.42042129999982</v>
      </c>
      <c r="F1129" s="432">
        <v>3.8990321251131818E-2</v>
      </c>
      <c r="G1129" s="397">
        <v>563.26503649999995</v>
      </c>
      <c r="H1129" s="432">
        <v>2.6132021742991278E-2</v>
      </c>
      <c r="I1129" s="397">
        <v>980.51853300000005</v>
      </c>
      <c r="J1129" s="432">
        <v>4.5490009078101037E-2</v>
      </c>
      <c r="K1129" s="397">
        <v>6105.5412734999873</v>
      </c>
      <c r="L1129" s="432">
        <v>0.28325943733919717</v>
      </c>
      <c r="M1129" s="397">
        <v>5759.8528643999844</v>
      </c>
      <c r="N1129" s="432">
        <v>0.26722162842594793</v>
      </c>
      <c r="O1129" s="397">
        <v>21554.590840299988</v>
      </c>
      <c r="P1129" s="398">
        <v>1</v>
      </c>
      <c r="Q1129" s="47"/>
    </row>
    <row r="1130" spans="1:56" s="260" customFormat="1" ht="15" customHeight="1">
      <c r="A1130" s="268"/>
      <c r="B1130" s="268"/>
      <c r="C1130" s="252"/>
      <c r="D1130" s="253"/>
      <c r="E1130" s="252"/>
      <c r="F1130" s="253"/>
      <c r="G1130" s="252"/>
      <c r="H1130" s="253"/>
      <c r="I1130" s="252"/>
      <c r="J1130" s="253"/>
      <c r="K1130" s="252"/>
      <c r="L1130" s="253"/>
      <c r="M1130" s="252"/>
      <c r="N1130" s="253"/>
      <c r="O1130" s="261"/>
    </row>
    <row r="1131" spans="1:56" s="260" customFormat="1" ht="15" customHeight="1">
      <c r="A1131" s="268"/>
      <c r="B1131" s="268"/>
      <c r="C1131" s="252"/>
      <c r="D1131" s="253"/>
      <c r="E1131" s="252"/>
      <c r="F1131" s="253"/>
      <c r="G1131" s="252"/>
      <c r="H1131" s="253"/>
      <c r="I1131" s="252"/>
      <c r="J1131" s="253"/>
      <c r="K1131" s="252"/>
      <c r="L1131" s="253"/>
      <c r="M1131" s="252"/>
      <c r="N1131" s="253"/>
      <c r="O1131" s="261"/>
    </row>
    <row r="1132" spans="1:56" s="260" customFormat="1" ht="15" customHeight="1">
      <c r="A1132" s="584" t="s">
        <v>385</v>
      </c>
      <c r="B1132" s="584"/>
      <c r="C1132" s="584"/>
      <c r="D1132" s="584"/>
      <c r="E1132" s="584"/>
      <c r="F1132" s="584"/>
      <c r="G1132" s="584"/>
      <c r="H1132" s="584"/>
      <c r="I1132" s="584"/>
      <c r="J1132" s="584"/>
      <c r="K1132" s="584"/>
      <c r="L1132" s="584"/>
      <c r="M1132" s="584"/>
      <c r="N1132" s="584"/>
      <c r="O1132" s="584"/>
      <c r="P1132" s="584"/>
      <c r="Q1132" s="584"/>
      <c r="R1132" s="584"/>
      <c r="S1132" s="584"/>
      <c r="T1132" s="584"/>
      <c r="U1132" s="584"/>
      <c r="V1132" s="584"/>
      <c r="W1132" s="584"/>
      <c r="X1132" s="584"/>
      <c r="Y1132" s="584"/>
      <c r="Z1132" s="584"/>
      <c r="AA1132" s="584"/>
      <c r="AB1132" s="584"/>
      <c r="AC1132" s="584"/>
      <c r="AD1132" s="584"/>
      <c r="AE1132" s="584"/>
      <c r="AF1132" s="584"/>
      <c r="AG1132" s="584"/>
      <c r="AH1132" s="584"/>
      <c r="AI1132" s="584"/>
      <c r="AJ1132" s="584"/>
      <c r="AK1132" s="584"/>
      <c r="AL1132" s="584"/>
      <c r="AM1132" s="584"/>
      <c r="AN1132" s="584"/>
      <c r="AO1132" s="584"/>
      <c r="AP1132" s="584"/>
      <c r="AQ1132" s="584"/>
      <c r="AR1132" s="584"/>
      <c r="AS1132" s="584"/>
      <c r="AT1132" s="584"/>
      <c r="AU1132" s="584"/>
      <c r="AV1132" s="584"/>
      <c r="AW1132" s="584"/>
      <c r="AX1132" s="584"/>
      <c r="AY1132" s="584"/>
      <c r="AZ1132" s="584"/>
      <c r="BA1132" s="584"/>
      <c r="BB1132" s="584"/>
      <c r="BC1132" s="584"/>
      <c r="BD1132" s="584"/>
    </row>
    <row r="1133" spans="1:56" s="260" customFormat="1" ht="15" customHeight="1">
      <c r="A1133" s="268"/>
      <c r="B1133" s="268"/>
      <c r="C1133" s="252"/>
      <c r="D1133" s="253"/>
      <c r="E1133" s="252"/>
      <c r="F1133" s="253"/>
      <c r="G1133" s="252"/>
      <c r="H1133" s="253"/>
      <c r="I1133" s="252"/>
      <c r="J1133" s="253"/>
      <c r="K1133" s="252"/>
      <c r="L1133" s="253"/>
      <c r="M1133" s="252"/>
      <c r="N1133" s="253"/>
      <c r="O1133" s="261"/>
    </row>
    <row r="1134" spans="1:56" s="260" customFormat="1" ht="15" customHeight="1" thickBot="1">
      <c r="C1134" s="269"/>
      <c r="D1134" s="266"/>
      <c r="E1134" s="269"/>
      <c r="F1134" s="266"/>
      <c r="G1134" s="269"/>
      <c r="H1134" s="266"/>
      <c r="I1134" s="269"/>
      <c r="J1134" s="266"/>
      <c r="K1134" s="269"/>
      <c r="L1134" s="266"/>
      <c r="M1134" s="269"/>
      <c r="N1134" s="266"/>
      <c r="O1134" s="261"/>
    </row>
    <row r="1135" spans="1:56" s="260" customFormat="1" ht="37.5" customHeight="1">
      <c r="A1135" s="526" t="s">
        <v>8</v>
      </c>
      <c r="B1135" s="527"/>
      <c r="C1135" s="607" t="s">
        <v>387</v>
      </c>
      <c r="D1135" s="608"/>
      <c r="E1135" s="608"/>
      <c r="F1135" s="608"/>
      <c r="G1135" s="608"/>
      <c r="H1135" s="609"/>
      <c r="I1135" s="47"/>
      <c r="J1135" s="258"/>
      <c r="K1135" s="258"/>
      <c r="L1135" s="258"/>
      <c r="M1135" s="261"/>
    </row>
    <row r="1136" spans="1:56" s="260" customFormat="1" ht="15" customHeight="1">
      <c r="A1136" s="528"/>
      <c r="B1136" s="529"/>
      <c r="C1136" s="581" t="s">
        <v>353</v>
      </c>
      <c r="D1136" s="550"/>
      <c r="E1136" s="574" t="s">
        <v>251</v>
      </c>
      <c r="F1136" s="550"/>
      <c r="G1136" s="575" t="s">
        <v>20</v>
      </c>
      <c r="H1136" s="585"/>
      <c r="I1136" s="47"/>
      <c r="J1136" s="253"/>
      <c r="K1136" s="252"/>
      <c r="L1136" s="253"/>
      <c r="M1136" s="261"/>
    </row>
    <row r="1137" spans="1:23" s="263" customFormat="1" ht="15" customHeight="1" thickBot="1">
      <c r="A1137" s="530"/>
      <c r="B1137" s="531"/>
      <c r="C1137" s="204" t="s">
        <v>6</v>
      </c>
      <c r="D1137" s="204" t="s">
        <v>7</v>
      </c>
      <c r="E1137" s="204" t="s">
        <v>6</v>
      </c>
      <c r="F1137" s="204" t="s">
        <v>7</v>
      </c>
      <c r="G1137" s="102" t="s">
        <v>6</v>
      </c>
      <c r="H1137" s="175" t="s">
        <v>41</v>
      </c>
      <c r="I1137" s="47"/>
      <c r="J1137" s="253"/>
      <c r="K1137" s="252"/>
      <c r="L1137" s="253"/>
      <c r="M1137" s="262"/>
    </row>
    <row r="1138" spans="1:23" s="263" customFormat="1" ht="15" customHeight="1">
      <c r="A1138" s="571" t="s">
        <v>22</v>
      </c>
      <c r="B1138" s="555"/>
      <c r="C1138" s="132">
        <v>353.84908199999995</v>
      </c>
      <c r="D1138" s="208">
        <v>0.53687687849303301</v>
      </c>
      <c r="E1138" s="133">
        <v>305.2388694</v>
      </c>
      <c r="F1138" s="208">
        <v>0.46312312150696661</v>
      </c>
      <c r="G1138" s="133">
        <v>659.08795140000018</v>
      </c>
      <c r="H1138" s="209">
        <v>1</v>
      </c>
      <c r="I1138" s="47"/>
      <c r="J1138" s="253"/>
      <c r="K1138" s="252"/>
      <c r="L1138" s="253"/>
      <c r="M1138" s="262"/>
    </row>
    <row r="1139" spans="1:23" s="263" customFormat="1" ht="27" customHeight="1">
      <c r="A1139" s="572" t="s">
        <v>84</v>
      </c>
      <c r="B1139" s="553"/>
      <c r="C1139" s="135">
        <v>0</v>
      </c>
      <c r="D1139" s="206">
        <v>0</v>
      </c>
      <c r="E1139" s="136">
        <v>12.7944444</v>
      </c>
      <c r="F1139" s="206">
        <v>1</v>
      </c>
      <c r="G1139" s="136">
        <v>12.7944444</v>
      </c>
      <c r="H1139" s="207">
        <f>+G1139/$G$1138</f>
        <v>1.941234758247774E-2</v>
      </c>
      <c r="I1139" s="47"/>
      <c r="J1139" s="253"/>
      <c r="K1139" s="252"/>
      <c r="L1139" s="253"/>
      <c r="M1139" s="262"/>
    </row>
    <row r="1140" spans="1:23" s="263" customFormat="1" ht="15" customHeight="1">
      <c r="A1140" s="572" t="s">
        <v>85</v>
      </c>
      <c r="B1140" s="553"/>
      <c r="C1140" s="135">
        <v>353.84908199999995</v>
      </c>
      <c r="D1140" s="206">
        <v>0.547505240525339</v>
      </c>
      <c r="E1140" s="136">
        <v>292.44442499999997</v>
      </c>
      <c r="F1140" s="206">
        <v>0.45249475947466067</v>
      </c>
      <c r="G1140" s="136">
        <v>646.29350700000009</v>
      </c>
      <c r="H1140" s="207">
        <f>+G1140/$G$1138</f>
        <v>0.9805876524175221</v>
      </c>
      <c r="I1140" s="47"/>
      <c r="J1140" s="253"/>
      <c r="K1140" s="252"/>
      <c r="L1140" s="253"/>
      <c r="M1140" s="262"/>
    </row>
    <row r="1141" spans="1:23" s="260" customFormat="1" ht="15" customHeight="1" thickBot="1">
      <c r="A1141" s="573" t="s">
        <v>0</v>
      </c>
      <c r="B1141" s="557"/>
      <c r="C1141" s="138">
        <v>353.84908199999995</v>
      </c>
      <c r="D1141" s="210">
        <v>0.53687687849303301</v>
      </c>
      <c r="E1141" s="139">
        <v>305.2388694</v>
      </c>
      <c r="F1141" s="210">
        <v>0.46312312150696661</v>
      </c>
      <c r="G1141" s="139">
        <v>659.08795140000018</v>
      </c>
      <c r="H1141" s="211">
        <v>1</v>
      </c>
      <c r="I1141" s="47"/>
    </row>
    <row r="1142" spans="1:23" s="260" customFormat="1" ht="15" customHeight="1">
      <c r="C1142" s="269"/>
      <c r="D1142" s="266"/>
      <c r="E1142" s="269"/>
      <c r="F1142" s="266"/>
      <c r="G1142" s="269"/>
      <c r="H1142" s="266"/>
      <c r="I1142" s="269"/>
      <c r="J1142" s="266"/>
      <c r="K1142" s="269"/>
      <c r="L1142" s="266"/>
      <c r="M1142" s="261"/>
    </row>
    <row r="1143" spans="1:23" s="260" customFormat="1" ht="15" customHeight="1">
      <c r="C1143" s="258"/>
      <c r="D1143" s="258"/>
      <c r="E1143" s="258"/>
      <c r="F1143" s="258"/>
      <c r="G1143" s="258"/>
      <c r="H1143" s="258"/>
      <c r="I1143" s="258"/>
      <c r="J1143" s="258"/>
      <c r="K1143" s="258"/>
      <c r="L1143" s="258"/>
      <c r="M1143" s="261"/>
    </row>
    <row r="1144" spans="1:23" s="260" customFormat="1" ht="15" customHeight="1" thickBot="1">
      <c r="A1144" s="267"/>
      <c r="B1144" s="267"/>
      <c r="C1144" s="252"/>
      <c r="D1144" s="253"/>
      <c r="E1144" s="252"/>
      <c r="F1144" s="253"/>
      <c r="G1144" s="252"/>
      <c r="H1144" s="253"/>
      <c r="I1144" s="252"/>
      <c r="J1144" s="253"/>
      <c r="K1144" s="252"/>
      <c r="L1144" s="253"/>
      <c r="M1144" s="261"/>
    </row>
    <row r="1145" spans="1:23" s="263" customFormat="1" ht="15" customHeight="1">
      <c r="A1145" s="613" t="s">
        <v>8</v>
      </c>
      <c r="B1145" s="614"/>
      <c r="C1145" s="851" t="s">
        <v>396</v>
      </c>
      <c r="D1145" s="844"/>
      <c r="E1145" s="844"/>
      <c r="F1145" s="844"/>
      <c r="G1145" s="844"/>
      <c r="H1145" s="844"/>
      <c r="I1145" s="844"/>
      <c r="J1145" s="844"/>
      <c r="K1145" s="844"/>
      <c r="L1145" s="844"/>
      <c r="M1145" s="844"/>
      <c r="N1145" s="844"/>
      <c r="O1145" s="844"/>
      <c r="P1145" s="844"/>
      <c r="Q1145" s="844"/>
      <c r="R1145" s="844"/>
      <c r="S1145" s="844"/>
      <c r="T1145" s="844"/>
      <c r="U1145" s="844"/>
      <c r="V1145" s="845"/>
      <c r="W1145" s="47"/>
    </row>
    <row r="1146" spans="1:23" s="263" customFormat="1" ht="63.75" customHeight="1">
      <c r="A1146" s="615"/>
      <c r="B1146" s="616"/>
      <c r="C1146" s="846" t="s">
        <v>538</v>
      </c>
      <c r="D1146" s="847"/>
      <c r="E1146" s="848" t="s">
        <v>539</v>
      </c>
      <c r="F1146" s="847"/>
      <c r="G1146" s="848" t="s">
        <v>540</v>
      </c>
      <c r="H1146" s="847"/>
      <c r="I1146" s="848" t="s">
        <v>541</v>
      </c>
      <c r="J1146" s="847"/>
      <c r="K1146" s="848" t="s">
        <v>542</v>
      </c>
      <c r="L1146" s="847"/>
      <c r="M1146" s="848" t="s">
        <v>543</v>
      </c>
      <c r="N1146" s="847"/>
      <c r="O1146" s="848" t="s">
        <v>544</v>
      </c>
      <c r="P1146" s="847"/>
      <c r="Q1146" s="848" t="s">
        <v>545</v>
      </c>
      <c r="R1146" s="847"/>
      <c r="S1146" s="848" t="s">
        <v>229</v>
      </c>
      <c r="T1146" s="847"/>
      <c r="U1146" s="849" t="s">
        <v>0</v>
      </c>
      <c r="V1146" s="850"/>
      <c r="W1146" s="47"/>
    </row>
    <row r="1147" spans="1:23" s="263" customFormat="1" ht="15" customHeight="1" thickBot="1">
      <c r="A1147" s="617"/>
      <c r="B1147" s="618"/>
      <c r="C1147" s="392" t="s">
        <v>6</v>
      </c>
      <c r="D1147" s="392" t="s">
        <v>7</v>
      </c>
      <c r="E1147" s="392" t="s">
        <v>6</v>
      </c>
      <c r="F1147" s="392" t="s">
        <v>7</v>
      </c>
      <c r="G1147" s="392" t="s">
        <v>6</v>
      </c>
      <c r="H1147" s="392" t="s">
        <v>7</v>
      </c>
      <c r="I1147" s="392" t="s">
        <v>6</v>
      </c>
      <c r="J1147" s="392" t="s">
        <v>7</v>
      </c>
      <c r="K1147" s="392" t="s">
        <v>6</v>
      </c>
      <c r="L1147" s="392" t="s">
        <v>7</v>
      </c>
      <c r="M1147" s="392" t="s">
        <v>6</v>
      </c>
      <c r="N1147" s="392" t="s">
        <v>7</v>
      </c>
      <c r="O1147" s="392" t="s">
        <v>6</v>
      </c>
      <c r="P1147" s="392" t="s">
        <v>7</v>
      </c>
      <c r="Q1147" s="392" t="s">
        <v>6</v>
      </c>
      <c r="R1147" s="392" t="s">
        <v>7</v>
      </c>
      <c r="S1147" s="392" t="s">
        <v>6</v>
      </c>
      <c r="T1147" s="392" t="s">
        <v>7</v>
      </c>
      <c r="U1147" s="433" t="s">
        <v>6</v>
      </c>
      <c r="V1147" s="434" t="s">
        <v>41</v>
      </c>
      <c r="W1147" s="47"/>
    </row>
    <row r="1148" spans="1:23" s="263" customFormat="1" ht="15" customHeight="1">
      <c r="A1148" s="858" t="s">
        <v>83</v>
      </c>
      <c r="B1148" s="859"/>
      <c r="C1148" s="435">
        <v>84.930460000000011</v>
      </c>
      <c r="D1148" s="436">
        <v>0.24001887900898955</v>
      </c>
      <c r="E1148" s="393">
        <v>20.007565</v>
      </c>
      <c r="F1148" s="436">
        <v>5.654265057553548E-2</v>
      </c>
      <c r="G1148" s="393">
        <v>21.640965000000001</v>
      </c>
      <c r="H1148" s="436">
        <v>6.1158742811151343E-2</v>
      </c>
      <c r="I1148" s="393">
        <v>20.007565</v>
      </c>
      <c r="J1148" s="436">
        <v>5.654265057553548E-2</v>
      </c>
      <c r="K1148" s="393">
        <v>0</v>
      </c>
      <c r="L1148" s="436">
        <v>0</v>
      </c>
      <c r="M1148" s="393">
        <v>84.641318000000012</v>
      </c>
      <c r="N1148" s="436">
        <v>0.23920174533616576</v>
      </c>
      <c r="O1148" s="393">
        <v>40.015129999999999</v>
      </c>
      <c r="P1148" s="436">
        <v>0.11308530115107096</v>
      </c>
      <c r="Q1148" s="393">
        <v>43.281930000000003</v>
      </c>
      <c r="R1148" s="436">
        <v>0.12231748562230269</v>
      </c>
      <c r="S1148" s="393">
        <v>39.324148999999998</v>
      </c>
      <c r="T1148" s="436">
        <v>0.11113254491924895</v>
      </c>
      <c r="U1148" s="393">
        <v>353.84908199999995</v>
      </c>
      <c r="V1148" s="394">
        <v>1</v>
      </c>
      <c r="W1148" s="47"/>
    </row>
    <row r="1149" spans="1:23" s="263" customFormat="1" ht="24" customHeight="1">
      <c r="A1149" s="856" t="s">
        <v>84</v>
      </c>
      <c r="B1149" s="857"/>
      <c r="C1149" s="437">
        <v>0</v>
      </c>
      <c r="D1149" s="438">
        <v>0</v>
      </c>
      <c r="E1149" s="395">
        <v>0</v>
      </c>
      <c r="F1149" s="438">
        <v>0</v>
      </c>
      <c r="G1149" s="395">
        <v>0</v>
      </c>
      <c r="H1149" s="438">
        <v>0</v>
      </c>
      <c r="I1149" s="395">
        <v>0</v>
      </c>
      <c r="J1149" s="438">
        <v>0</v>
      </c>
      <c r="K1149" s="395">
        <v>0</v>
      </c>
      <c r="L1149" s="438">
        <v>0</v>
      </c>
      <c r="M1149" s="395">
        <v>0</v>
      </c>
      <c r="N1149" s="438">
        <v>0</v>
      </c>
      <c r="O1149" s="395">
        <v>0</v>
      </c>
      <c r="P1149" s="438">
        <v>0</v>
      </c>
      <c r="Q1149" s="395">
        <v>0</v>
      </c>
      <c r="R1149" s="438">
        <v>0</v>
      </c>
      <c r="S1149" s="395">
        <v>0</v>
      </c>
      <c r="T1149" s="438">
        <v>0</v>
      </c>
      <c r="U1149" s="395">
        <v>0</v>
      </c>
      <c r="V1149" s="396">
        <v>0</v>
      </c>
      <c r="W1149" s="47"/>
    </row>
    <row r="1150" spans="1:23" s="263" customFormat="1" ht="15" customHeight="1">
      <c r="A1150" s="856" t="s">
        <v>85</v>
      </c>
      <c r="B1150" s="857"/>
      <c r="C1150" s="437">
        <v>84.930460000000011</v>
      </c>
      <c r="D1150" s="438">
        <v>0.24001887900898955</v>
      </c>
      <c r="E1150" s="395">
        <v>20.007565</v>
      </c>
      <c r="F1150" s="438">
        <v>5.654265057553548E-2</v>
      </c>
      <c r="G1150" s="395">
        <v>21.640965000000001</v>
      </c>
      <c r="H1150" s="438">
        <v>6.1158742811151343E-2</v>
      </c>
      <c r="I1150" s="395">
        <v>20.007565</v>
      </c>
      <c r="J1150" s="438">
        <v>5.654265057553548E-2</v>
      </c>
      <c r="K1150" s="395">
        <v>0</v>
      </c>
      <c r="L1150" s="438">
        <v>0</v>
      </c>
      <c r="M1150" s="395">
        <v>84.641318000000012</v>
      </c>
      <c r="N1150" s="438">
        <v>0.23920174533616576</v>
      </c>
      <c r="O1150" s="395">
        <v>40.015129999999999</v>
      </c>
      <c r="P1150" s="438">
        <v>0.11308530115107096</v>
      </c>
      <c r="Q1150" s="395">
        <v>43.281930000000003</v>
      </c>
      <c r="R1150" s="438">
        <v>0.12231748562230269</v>
      </c>
      <c r="S1150" s="395">
        <v>39.324148999999998</v>
      </c>
      <c r="T1150" s="438">
        <v>0.11113254491924895</v>
      </c>
      <c r="U1150" s="395">
        <v>353.84908199999995</v>
      </c>
      <c r="V1150" s="396">
        <v>1</v>
      </c>
      <c r="W1150" s="47"/>
    </row>
    <row r="1151" spans="1:23" ht="15" customHeight="1" thickBot="1">
      <c r="A1151" s="854" t="s">
        <v>0</v>
      </c>
      <c r="B1151" s="855"/>
      <c r="C1151" s="439">
        <v>84.930460000000011</v>
      </c>
      <c r="D1151" s="440">
        <v>0.24001887900898955</v>
      </c>
      <c r="E1151" s="441">
        <v>20.007565</v>
      </c>
      <c r="F1151" s="440">
        <v>5.654265057553548E-2</v>
      </c>
      <c r="G1151" s="441">
        <v>21.640965000000001</v>
      </c>
      <c r="H1151" s="440">
        <v>6.1158742811151343E-2</v>
      </c>
      <c r="I1151" s="441">
        <v>20.007565</v>
      </c>
      <c r="J1151" s="440">
        <v>5.654265057553548E-2</v>
      </c>
      <c r="K1151" s="441">
        <v>0</v>
      </c>
      <c r="L1151" s="440">
        <v>0</v>
      </c>
      <c r="M1151" s="441">
        <v>84.641318000000012</v>
      </c>
      <c r="N1151" s="440">
        <v>0.23920174533616576</v>
      </c>
      <c r="O1151" s="441">
        <v>40.015129999999999</v>
      </c>
      <c r="P1151" s="440">
        <v>0.11308530115107096</v>
      </c>
      <c r="Q1151" s="441">
        <v>43.281930000000003</v>
      </c>
      <c r="R1151" s="440">
        <v>0.12231748562230269</v>
      </c>
      <c r="S1151" s="441">
        <v>39.324148999999998</v>
      </c>
      <c r="T1151" s="440">
        <v>0.11113254491924895</v>
      </c>
      <c r="U1151" s="441">
        <v>353.84908199999995</v>
      </c>
      <c r="V1151" s="442">
        <v>1</v>
      </c>
      <c r="W1151" s="47"/>
    </row>
    <row r="1152" spans="1:23" ht="15" customHeight="1"/>
    <row r="1153" spans="1:15" ht="15" customHeight="1"/>
    <row r="1154" spans="1:15" ht="15" customHeight="1" thickBot="1"/>
    <row r="1155" spans="1:15">
      <c r="A1155" s="526" t="s">
        <v>8</v>
      </c>
      <c r="B1155" s="527"/>
      <c r="C1155" s="607" t="s">
        <v>398</v>
      </c>
      <c r="D1155" s="608"/>
      <c r="E1155" s="608"/>
      <c r="F1155" s="608"/>
      <c r="G1155" s="608"/>
      <c r="H1155" s="609"/>
      <c r="I1155" s="47"/>
    </row>
    <row r="1156" spans="1:15">
      <c r="A1156" s="528"/>
      <c r="B1156" s="529"/>
      <c r="C1156" s="581" t="s">
        <v>353</v>
      </c>
      <c r="D1156" s="550"/>
      <c r="E1156" s="574" t="s">
        <v>251</v>
      </c>
      <c r="F1156" s="550"/>
      <c r="G1156" s="575" t="s">
        <v>20</v>
      </c>
      <c r="H1156" s="585"/>
      <c r="I1156" s="47"/>
    </row>
    <row r="1157" spans="1:15" ht="15.75" thickBot="1">
      <c r="A1157" s="530"/>
      <c r="B1157" s="531"/>
      <c r="C1157" s="204" t="s">
        <v>6</v>
      </c>
      <c r="D1157" s="204" t="s">
        <v>7</v>
      </c>
      <c r="E1157" s="204" t="s">
        <v>6</v>
      </c>
      <c r="F1157" s="204" t="s">
        <v>7</v>
      </c>
      <c r="G1157" s="102" t="s">
        <v>6</v>
      </c>
      <c r="H1157" s="175" t="s">
        <v>41</v>
      </c>
      <c r="I1157" s="47"/>
    </row>
    <row r="1158" spans="1:15" ht="15" customHeight="1">
      <c r="A1158" s="571" t="s">
        <v>22</v>
      </c>
      <c r="B1158" s="555"/>
      <c r="C1158" s="132">
        <v>129.338009</v>
      </c>
      <c r="D1158" s="208">
        <v>0.19623785979589972</v>
      </c>
      <c r="E1158" s="133">
        <v>529.74994240000001</v>
      </c>
      <c r="F1158" s="208">
        <v>0.80376214020410008</v>
      </c>
      <c r="G1158" s="133">
        <v>659.08795140000018</v>
      </c>
      <c r="H1158" s="209">
        <v>1</v>
      </c>
      <c r="I1158" s="47"/>
    </row>
    <row r="1159" spans="1:15" ht="23.25" customHeight="1">
      <c r="A1159" s="572" t="s">
        <v>84</v>
      </c>
      <c r="B1159" s="553"/>
      <c r="C1159" s="135">
        <v>3.45</v>
      </c>
      <c r="D1159" s="206">
        <v>0.26964828578253858</v>
      </c>
      <c r="E1159" s="136">
        <v>9.3444444000000004</v>
      </c>
      <c r="F1159" s="206">
        <v>0.73035171421746159</v>
      </c>
      <c r="G1159" s="136">
        <v>12.7944444</v>
      </c>
      <c r="H1159" s="207">
        <f>+G1159/$G$1158</f>
        <v>1.941234758247774E-2</v>
      </c>
      <c r="I1159" s="47"/>
    </row>
    <row r="1160" spans="1:15">
      <c r="A1160" s="572" t="s">
        <v>85</v>
      </c>
      <c r="B1160" s="553"/>
      <c r="C1160" s="135">
        <v>125.88800900000001</v>
      </c>
      <c r="D1160" s="206">
        <v>0.19478457950839353</v>
      </c>
      <c r="E1160" s="136">
        <v>520.40549799999997</v>
      </c>
      <c r="F1160" s="206">
        <v>0.80521542049160633</v>
      </c>
      <c r="G1160" s="136">
        <v>646.29350700000009</v>
      </c>
      <c r="H1160" s="207">
        <f>+G1160/$G$1158</f>
        <v>0.9805876524175221</v>
      </c>
      <c r="I1160" s="47"/>
    </row>
    <row r="1161" spans="1:15" ht="15.75" thickBot="1">
      <c r="A1161" s="573" t="s">
        <v>0</v>
      </c>
      <c r="B1161" s="557"/>
      <c r="C1161" s="138">
        <v>129.338009</v>
      </c>
      <c r="D1161" s="210">
        <v>0.19623785979589972</v>
      </c>
      <c r="E1161" s="139">
        <v>529.74994240000001</v>
      </c>
      <c r="F1161" s="210">
        <v>0.80376214020410008</v>
      </c>
      <c r="G1161" s="139">
        <v>659.08795140000018</v>
      </c>
      <c r="H1161" s="211">
        <v>1</v>
      </c>
      <c r="I1161" s="47"/>
    </row>
    <row r="1164" spans="1:15" ht="15.75" thickBot="1"/>
    <row r="1165" spans="1:15">
      <c r="A1165" s="526" t="s">
        <v>8</v>
      </c>
      <c r="B1165" s="527"/>
      <c r="C1165" s="628" t="s">
        <v>399</v>
      </c>
      <c r="D1165" s="608"/>
      <c r="E1165" s="608"/>
      <c r="F1165" s="608"/>
      <c r="G1165" s="608"/>
      <c r="H1165" s="608"/>
      <c r="I1165" s="608"/>
      <c r="J1165" s="608"/>
      <c r="K1165" s="608"/>
      <c r="L1165" s="608"/>
      <c r="M1165" s="608"/>
      <c r="N1165" s="609"/>
      <c r="O1165" s="47"/>
    </row>
    <row r="1166" spans="1:15" ht="30" customHeight="1">
      <c r="A1166" s="528"/>
      <c r="B1166" s="529"/>
      <c r="C1166" s="543" t="s">
        <v>274</v>
      </c>
      <c r="D1166" s="550"/>
      <c r="E1166" s="536" t="s">
        <v>400</v>
      </c>
      <c r="F1166" s="550"/>
      <c r="G1166" s="536" t="s">
        <v>276</v>
      </c>
      <c r="H1166" s="550"/>
      <c r="I1166" s="536" t="s">
        <v>277</v>
      </c>
      <c r="J1166" s="550"/>
      <c r="K1166" s="536" t="s">
        <v>278</v>
      </c>
      <c r="L1166" s="550"/>
      <c r="M1166" s="538" t="s">
        <v>20</v>
      </c>
      <c r="N1166" s="585"/>
      <c r="O1166" s="47"/>
    </row>
    <row r="1167" spans="1:15" ht="15.75" thickBot="1">
      <c r="A1167" s="530"/>
      <c r="B1167" s="531"/>
      <c r="C1167" s="204" t="s">
        <v>6</v>
      </c>
      <c r="D1167" s="204" t="s">
        <v>7</v>
      </c>
      <c r="E1167" s="204" t="s">
        <v>6</v>
      </c>
      <c r="F1167" s="204" t="s">
        <v>7</v>
      </c>
      <c r="G1167" s="204" t="s">
        <v>6</v>
      </c>
      <c r="H1167" s="204" t="s">
        <v>7</v>
      </c>
      <c r="I1167" s="204" t="s">
        <v>6</v>
      </c>
      <c r="J1167" s="204" t="s">
        <v>7</v>
      </c>
      <c r="K1167" s="204" t="s">
        <v>6</v>
      </c>
      <c r="L1167" s="204" t="s">
        <v>7</v>
      </c>
      <c r="M1167" s="49" t="s">
        <v>6</v>
      </c>
      <c r="N1167" s="160" t="s">
        <v>41</v>
      </c>
      <c r="O1167" s="47"/>
    </row>
    <row r="1168" spans="1:15" ht="15" customHeight="1">
      <c r="A1168" s="656" t="s">
        <v>22</v>
      </c>
      <c r="B1168" s="568"/>
      <c r="C1168" s="70">
        <v>259.17764599999998</v>
      </c>
      <c r="D1168" s="71">
        <v>0.39323681376585384</v>
      </c>
      <c r="E1168" s="72">
        <v>166.49433099999999</v>
      </c>
      <c r="F1168" s="71">
        <v>0.25261322202346659</v>
      </c>
      <c r="G1168" s="72">
        <v>43.281930000000003</v>
      </c>
      <c r="H1168" s="71">
        <v>6.5669429866018328E-2</v>
      </c>
      <c r="I1168" s="72">
        <v>21.541176</v>
      </c>
      <c r="J1168" s="71">
        <v>3.2683310253575959E-2</v>
      </c>
      <c r="K1168" s="72">
        <v>168.59286839999999</v>
      </c>
      <c r="L1168" s="71">
        <v>0.25579722409108496</v>
      </c>
      <c r="M1168" s="72">
        <v>659.08795140000018</v>
      </c>
      <c r="N1168" s="220">
        <v>1</v>
      </c>
      <c r="O1168" s="47"/>
    </row>
    <row r="1169" spans="1:15" ht="24.75" customHeight="1">
      <c r="A1169" s="610" t="s">
        <v>84</v>
      </c>
      <c r="B1169" s="566"/>
      <c r="C1169" s="135">
        <v>6.9</v>
      </c>
      <c r="D1169" s="206">
        <v>0.53929657156507715</v>
      </c>
      <c r="E1169" s="136">
        <v>0</v>
      </c>
      <c r="F1169" s="206">
        <v>0</v>
      </c>
      <c r="G1169" s="136">
        <v>0</v>
      </c>
      <c r="H1169" s="206">
        <v>0</v>
      </c>
      <c r="I1169" s="136">
        <v>0</v>
      </c>
      <c r="J1169" s="206">
        <v>0</v>
      </c>
      <c r="K1169" s="136">
        <v>5.8944444000000003</v>
      </c>
      <c r="L1169" s="206">
        <v>0.4607034284349229</v>
      </c>
      <c r="M1169" s="136">
        <v>12.7944444</v>
      </c>
      <c r="N1169" s="207">
        <f>+M1169/$M$1168</f>
        <v>1.941234758247774E-2</v>
      </c>
      <c r="O1169" s="47"/>
    </row>
    <row r="1170" spans="1:15">
      <c r="A1170" s="610" t="s">
        <v>85</v>
      </c>
      <c r="B1170" s="566"/>
      <c r="C1170" s="135">
        <v>252.277646</v>
      </c>
      <c r="D1170" s="206">
        <v>0.39034532030351954</v>
      </c>
      <c r="E1170" s="136">
        <v>166.49433099999999</v>
      </c>
      <c r="F1170" s="206">
        <v>0.25761411680095986</v>
      </c>
      <c r="G1170" s="136">
        <v>43.281930000000003</v>
      </c>
      <c r="H1170" s="206">
        <v>6.6969464386093538E-2</v>
      </c>
      <c r="I1170" s="136">
        <v>21.541176</v>
      </c>
      <c r="J1170" s="206">
        <v>3.3330330208624546E-2</v>
      </c>
      <c r="K1170" s="136">
        <v>162.69842399999999</v>
      </c>
      <c r="L1170" s="206">
        <v>0.25174076830080233</v>
      </c>
      <c r="M1170" s="136">
        <v>646.29350700000009</v>
      </c>
      <c r="N1170" s="207">
        <f>+M1170/$M$1168</f>
        <v>0.9805876524175221</v>
      </c>
      <c r="O1170" s="47"/>
    </row>
    <row r="1171" spans="1:15" ht="15.75" thickBot="1">
      <c r="A1171" s="611" t="s">
        <v>0</v>
      </c>
      <c r="B1171" s="612"/>
      <c r="C1171" s="103">
        <v>259.17764599999998</v>
      </c>
      <c r="D1171" s="104">
        <v>0.39323681376585384</v>
      </c>
      <c r="E1171" s="105">
        <v>166.49433099999999</v>
      </c>
      <c r="F1171" s="104">
        <v>0.25261322202346659</v>
      </c>
      <c r="G1171" s="105">
        <v>43.281930000000003</v>
      </c>
      <c r="H1171" s="104">
        <v>6.5669429866018328E-2</v>
      </c>
      <c r="I1171" s="105">
        <v>21.541176</v>
      </c>
      <c r="J1171" s="104">
        <v>3.2683310253575959E-2</v>
      </c>
      <c r="K1171" s="105">
        <v>168.59286839999999</v>
      </c>
      <c r="L1171" s="104">
        <v>0.25579722409108496</v>
      </c>
      <c r="M1171" s="105">
        <v>659.08795140000018</v>
      </c>
      <c r="N1171" s="221">
        <v>1</v>
      </c>
      <c r="O1171" s="47"/>
    </row>
    <row r="1174" spans="1:15" ht="15.75" thickBot="1"/>
    <row r="1175" spans="1:15" ht="25.5" customHeight="1">
      <c r="A1175" s="526" t="s">
        <v>8</v>
      </c>
      <c r="B1175" s="527"/>
      <c r="C1175" s="607" t="s">
        <v>401</v>
      </c>
      <c r="D1175" s="608"/>
      <c r="E1175" s="608"/>
      <c r="F1175" s="608"/>
      <c r="G1175" s="608"/>
      <c r="H1175" s="608"/>
      <c r="I1175" s="608"/>
      <c r="J1175" s="609"/>
      <c r="K1175" s="47"/>
    </row>
    <row r="1176" spans="1:15" ht="30" customHeight="1">
      <c r="A1176" s="528"/>
      <c r="B1176" s="529"/>
      <c r="C1176" s="581" t="s">
        <v>338</v>
      </c>
      <c r="D1176" s="550"/>
      <c r="E1176" s="574" t="s">
        <v>339</v>
      </c>
      <c r="F1176" s="550"/>
      <c r="G1176" s="574" t="s">
        <v>340</v>
      </c>
      <c r="H1176" s="550"/>
      <c r="I1176" s="575" t="s">
        <v>20</v>
      </c>
      <c r="J1176" s="585"/>
      <c r="K1176" s="47"/>
    </row>
    <row r="1177" spans="1:15" ht="15.75" thickBot="1">
      <c r="A1177" s="530"/>
      <c r="B1177" s="531"/>
      <c r="C1177" s="204" t="s">
        <v>6</v>
      </c>
      <c r="D1177" s="204" t="s">
        <v>7</v>
      </c>
      <c r="E1177" s="204" t="s">
        <v>6</v>
      </c>
      <c r="F1177" s="204" t="s">
        <v>7</v>
      </c>
      <c r="G1177" s="204" t="s">
        <v>6</v>
      </c>
      <c r="H1177" s="204" t="s">
        <v>7</v>
      </c>
      <c r="I1177" s="102" t="s">
        <v>6</v>
      </c>
      <c r="J1177" s="175" t="s">
        <v>41</v>
      </c>
      <c r="K1177" s="47"/>
    </row>
    <row r="1178" spans="1:15" ht="15" customHeight="1">
      <c r="A1178" s="571" t="s">
        <v>22</v>
      </c>
      <c r="B1178" s="555"/>
      <c r="C1178" s="132">
        <v>509.11453299999999</v>
      </c>
      <c r="D1178" s="208">
        <v>0.77245310268313272</v>
      </c>
      <c r="E1178" s="133">
        <v>109.01586940000001</v>
      </c>
      <c r="F1178" s="208">
        <v>0.16540413031134041</v>
      </c>
      <c r="G1178" s="133">
        <v>40.957549</v>
      </c>
      <c r="H1178" s="208">
        <v>6.2142767005526525E-2</v>
      </c>
      <c r="I1178" s="133">
        <v>659.08795140000018</v>
      </c>
      <c r="J1178" s="209">
        <v>1</v>
      </c>
      <c r="K1178" s="47"/>
    </row>
    <row r="1179" spans="1:15" ht="25.5" customHeight="1">
      <c r="A1179" s="572" t="s">
        <v>84</v>
      </c>
      <c r="B1179" s="553"/>
      <c r="C1179" s="135">
        <v>10.350000000000001</v>
      </c>
      <c r="D1179" s="206">
        <v>0.80894485734761579</v>
      </c>
      <c r="E1179" s="136">
        <v>2.4444444000000001</v>
      </c>
      <c r="F1179" s="206">
        <v>0.19105514265238438</v>
      </c>
      <c r="G1179" s="136">
        <v>0</v>
      </c>
      <c r="H1179" s="206">
        <v>0</v>
      </c>
      <c r="I1179" s="136">
        <v>12.7944444</v>
      </c>
      <c r="J1179" s="207">
        <f>+I1179/$I$1178</f>
        <v>1.941234758247774E-2</v>
      </c>
      <c r="K1179" s="47"/>
    </row>
    <row r="1180" spans="1:15">
      <c r="A1180" s="572" t="s">
        <v>85</v>
      </c>
      <c r="B1180" s="553"/>
      <c r="C1180" s="135">
        <v>498.76453300000003</v>
      </c>
      <c r="D1180" s="206">
        <v>0.77173068829855962</v>
      </c>
      <c r="E1180" s="136">
        <v>106.571425</v>
      </c>
      <c r="F1180" s="206">
        <v>0.16489632627548584</v>
      </c>
      <c r="G1180" s="136">
        <v>40.957549</v>
      </c>
      <c r="H1180" s="206">
        <v>6.3372985425954459E-2</v>
      </c>
      <c r="I1180" s="136">
        <v>646.29350700000009</v>
      </c>
      <c r="J1180" s="207">
        <f>+I1180/$I$1178</f>
        <v>0.9805876524175221</v>
      </c>
      <c r="K1180" s="47"/>
    </row>
    <row r="1181" spans="1:15" ht="15.75" thickBot="1">
      <c r="A1181" s="573" t="s">
        <v>0</v>
      </c>
      <c r="B1181" s="557"/>
      <c r="C1181" s="138">
        <v>509.11453299999999</v>
      </c>
      <c r="D1181" s="210">
        <v>0.77245310268313272</v>
      </c>
      <c r="E1181" s="139">
        <v>109.01586940000001</v>
      </c>
      <c r="F1181" s="210">
        <v>0.16540413031134041</v>
      </c>
      <c r="G1181" s="139">
        <v>40.957549</v>
      </c>
      <c r="H1181" s="210">
        <v>6.2142767005526525E-2</v>
      </c>
      <c r="I1181" s="139">
        <v>659.08795140000018</v>
      </c>
      <c r="J1181" s="211">
        <v>1</v>
      </c>
      <c r="K1181" s="47"/>
    </row>
    <row r="1185" spans="1:39" ht="15" customHeight="1">
      <c r="A1185" s="871" t="s">
        <v>8</v>
      </c>
      <c r="B1185" s="872"/>
      <c r="C1185" s="864" t="s">
        <v>402</v>
      </c>
      <c r="D1185" s="865"/>
      <c r="E1185" s="865"/>
      <c r="F1185" s="865"/>
      <c r="G1185" s="865"/>
      <c r="H1185" s="865"/>
      <c r="I1185" s="865"/>
      <c r="J1185" s="865"/>
      <c r="K1185" s="865"/>
      <c r="L1185" s="865"/>
      <c r="M1185" s="865"/>
      <c r="N1185" s="865"/>
      <c r="O1185" s="865"/>
      <c r="P1185" s="865"/>
      <c r="Q1185" s="865"/>
      <c r="R1185" s="865"/>
      <c r="S1185" s="865"/>
      <c r="T1185" s="865"/>
      <c r="U1185" s="865"/>
      <c r="V1185" s="865"/>
      <c r="W1185" s="865"/>
      <c r="X1185" s="865"/>
      <c r="Y1185" s="865"/>
      <c r="Z1185" s="865"/>
      <c r="AA1185" s="865"/>
      <c r="AB1185" s="865"/>
      <c r="AC1185" s="865"/>
      <c r="AD1185" s="865"/>
      <c r="AE1185" s="865"/>
      <c r="AF1185" s="865"/>
      <c r="AG1185" s="865"/>
      <c r="AH1185" s="865"/>
      <c r="AI1185" s="865"/>
      <c r="AJ1185" s="865"/>
      <c r="AK1185" s="865"/>
      <c r="AL1185" s="866"/>
      <c r="AM1185" s="47"/>
    </row>
    <row r="1186" spans="1:39" ht="101.25" customHeight="1">
      <c r="A1186" s="873"/>
      <c r="B1186" s="636"/>
      <c r="C1186" s="860" t="s">
        <v>302</v>
      </c>
      <c r="D1186" s="861"/>
      <c r="E1186" s="860" t="s">
        <v>303</v>
      </c>
      <c r="F1186" s="861"/>
      <c r="G1186" s="860" t="s">
        <v>304</v>
      </c>
      <c r="H1186" s="861"/>
      <c r="I1186" s="860" t="s">
        <v>305</v>
      </c>
      <c r="J1186" s="861"/>
      <c r="K1186" s="860" t="s">
        <v>306</v>
      </c>
      <c r="L1186" s="861"/>
      <c r="M1186" s="860" t="s">
        <v>307</v>
      </c>
      <c r="N1186" s="861"/>
      <c r="O1186" s="860" t="s">
        <v>308</v>
      </c>
      <c r="P1186" s="861"/>
      <c r="Q1186" s="860" t="s">
        <v>309</v>
      </c>
      <c r="R1186" s="861"/>
      <c r="S1186" s="860" t="s">
        <v>310</v>
      </c>
      <c r="T1186" s="861"/>
      <c r="U1186" s="860" t="s">
        <v>311</v>
      </c>
      <c r="V1186" s="861"/>
      <c r="W1186" s="860" t="s">
        <v>312</v>
      </c>
      <c r="X1186" s="861"/>
      <c r="Y1186" s="860" t="s">
        <v>313</v>
      </c>
      <c r="Z1186" s="861"/>
      <c r="AA1186" s="860" t="s">
        <v>314</v>
      </c>
      <c r="AB1186" s="861"/>
      <c r="AC1186" s="860" t="s">
        <v>315</v>
      </c>
      <c r="AD1186" s="861"/>
      <c r="AE1186" s="860" t="s">
        <v>316</v>
      </c>
      <c r="AF1186" s="861"/>
      <c r="AG1186" s="860" t="s">
        <v>317</v>
      </c>
      <c r="AH1186" s="861"/>
      <c r="AI1186" s="860" t="s">
        <v>318</v>
      </c>
      <c r="AJ1186" s="861"/>
      <c r="AK1186" s="862" t="s">
        <v>0</v>
      </c>
      <c r="AL1186" s="863"/>
      <c r="AM1186" s="47"/>
    </row>
    <row r="1187" spans="1:39" ht="15.75" thickBot="1">
      <c r="A1187" s="874"/>
      <c r="B1187" s="638"/>
      <c r="C1187" s="422" t="s">
        <v>6</v>
      </c>
      <c r="D1187" s="422" t="s">
        <v>7</v>
      </c>
      <c r="E1187" s="422" t="s">
        <v>6</v>
      </c>
      <c r="F1187" s="422" t="s">
        <v>7</v>
      </c>
      <c r="G1187" s="422" t="s">
        <v>6</v>
      </c>
      <c r="H1187" s="422" t="s">
        <v>7</v>
      </c>
      <c r="I1187" s="422" t="s">
        <v>6</v>
      </c>
      <c r="J1187" s="422" t="s">
        <v>7</v>
      </c>
      <c r="K1187" s="422" t="s">
        <v>6</v>
      </c>
      <c r="L1187" s="422" t="s">
        <v>7</v>
      </c>
      <c r="M1187" s="422" t="s">
        <v>6</v>
      </c>
      <c r="N1187" s="422" t="s">
        <v>7</v>
      </c>
      <c r="O1187" s="422" t="s">
        <v>6</v>
      </c>
      <c r="P1187" s="422" t="s">
        <v>7</v>
      </c>
      <c r="Q1187" s="422" t="s">
        <v>6</v>
      </c>
      <c r="R1187" s="422" t="s">
        <v>7</v>
      </c>
      <c r="S1187" s="422" t="s">
        <v>6</v>
      </c>
      <c r="T1187" s="422" t="s">
        <v>7</v>
      </c>
      <c r="U1187" s="422" t="s">
        <v>6</v>
      </c>
      <c r="V1187" s="422" t="s">
        <v>7</v>
      </c>
      <c r="W1187" s="422" t="s">
        <v>6</v>
      </c>
      <c r="X1187" s="422" t="s">
        <v>7</v>
      </c>
      <c r="Y1187" s="422" t="s">
        <v>6</v>
      </c>
      <c r="Z1187" s="422" t="s">
        <v>7</v>
      </c>
      <c r="AA1187" s="422" t="s">
        <v>6</v>
      </c>
      <c r="AB1187" s="422" t="s">
        <v>7</v>
      </c>
      <c r="AC1187" s="422" t="s">
        <v>6</v>
      </c>
      <c r="AD1187" s="422" t="s">
        <v>7</v>
      </c>
      <c r="AE1187" s="422" t="s">
        <v>6</v>
      </c>
      <c r="AF1187" s="422" t="s">
        <v>7</v>
      </c>
      <c r="AG1187" s="422" t="s">
        <v>6</v>
      </c>
      <c r="AH1187" s="422" t="s">
        <v>7</v>
      </c>
      <c r="AI1187" s="422" t="s">
        <v>6</v>
      </c>
      <c r="AJ1187" s="422" t="s">
        <v>7</v>
      </c>
      <c r="AK1187" s="423" t="s">
        <v>6</v>
      </c>
      <c r="AL1187" s="424" t="s">
        <v>41</v>
      </c>
      <c r="AM1187" s="47"/>
    </row>
    <row r="1188" spans="1:39" ht="15" customHeight="1">
      <c r="A1188" s="869" t="s">
        <v>83</v>
      </c>
      <c r="B1188" s="870"/>
      <c r="C1188" s="425">
        <v>38.633167999999998</v>
      </c>
      <c r="D1188" s="426">
        <f>+C1188/$AK$1188</f>
        <v>5.8616104145034736E-2</v>
      </c>
      <c r="E1188" s="425">
        <v>0</v>
      </c>
      <c r="F1188" s="426">
        <f>+E1188/$AK$1188</f>
        <v>0</v>
      </c>
      <c r="G1188" s="425">
        <v>0</v>
      </c>
      <c r="H1188" s="426">
        <f>+G1188/$AK$1188</f>
        <v>0</v>
      </c>
      <c r="I1188" s="425">
        <v>128.85951399999999</v>
      </c>
      <c r="J1188" s="426">
        <f>+I1188/$AK$1188</f>
        <v>0.19551186412417851</v>
      </c>
      <c r="K1188" s="425">
        <v>0</v>
      </c>
      <c r="L1188" s="426">
        <f>+K1188/$AK$1188</f>
        <v>0</v>
      </c>
      <c r="M1188" s="425">
        <v>60.022694999999999</v>
      </c>
      <c r="N1188" s="426">
        <f>+M1188/$AK$1188</f>
        <v>9.1069325228147383E-2</v>
      </c>
      <c r="O1188" s="425">
        <v>88.500523400000006</v>
      </c>
      <c r="P1188" s="426">
        <f>+O1188/$AK$1188</f>
        <v>0.13427725876646937</v>
      </c>
      <c r="Q1188" s="425">
        <v>0</v>
      </c>
      <c r="R1188" s="426">
        <f>+Q1188/$AK$1188</f>
        <v>0</v>
      </c>
      <c r="S1188" s="425">
        <v>64.922895000000011</v>
      </c>
      <c r="T1188" s="426">
        <f>+S1188/$AK$1188</f>
        <v>9.8504144799027513E-2</v>
      </c>
      <c r="U1188" s="425">
        <v>0</v>
      </c>
      <c r="V1188" s="426">
        <f>+U1188/$AK$1188</f>
        <v>0</v>
      </c>
      <c r="W1188" s="425">
        <v>168.12773100000001</v>
      </c>
      <c r="X1188" s="426">
        <f>+W1188/$AK$1188</f>
        <v>0.25509149521376001</v>
      </c>
      <c r="Y1188" s="425">
        <v>0</v>
      </c>
      <c r="Z1188" s="426">
        <f>+Y1188/$AK$1188</f>
        <v>0</v>
      </c>
      <c r="AA1188" s="425">
        <v>0</v>
      </c>
      <c r="AB1188" s="426">
        <f>+AA1188/$AK$1188</f>
        <v>0</v>
      </c>
      <c r="AC1188" s="425">
        <v>64.922895000000011</v>
      </c>
      <c r="AD1188" s="426">
        <f>+AC1188/$AK$1188</f>
        <v>9.8504144799027513E-2</v>
      </c>
      <c r="AE1188" s="425">
        <v>45.098529999999997</v>
      </c>
      <c r="AF1188" s="426">
        <f>+AE1188/$AK$1188</f>
        <v>6.8425662924354883E-2</v>
      </c>
      <c r="AG1188" s="425">
        <v>0</v>
      </c>
      <c r="AH1188" s="426">
        <f>+AG1188/$AK$1188</f>
        <v>0</v>
      </c>
      <c r="AI1188" s="425">
        <v>0</v>
      </c>
      <c r="AJ1188" s="426">
        <f>+AI1188/$AK$1188</f>
        <v>0</v>
      </c>
      <c r="AK1188" s="425">
        <f>SUM(C1188,E1188,G1188,I1188,K1188,M1188,O1188,Q1188,S1188,U1188,W1188,Y1188,AA1188,AC1188,AE1188,AG1188,AI1188)</f>
        <v>659.08795140000007</v>
      </c>
      <c r="AL1188" s="427">
        <v>1</v>
      </c>
      <c r="AM1188" s="47"/>
    </row>
    <row r="1189" spans="1:39" ht="24" customHeight="1">
      <c r="A1189" s="867" t="s">
        <v>84</v>
      </c>
      <c r="B1189" s="868"/>
      <c r="C1189" s="428">
        <v>0</v>
      </c>
      <c r="D1189" s="429">
        <f>+C1189/$AK$1189</f>
        <v>0</v>
      </c>
      <c r="E1189" s="428">
        <v>0</v>
      </c>
      <c r="F1189" s="429">
        <f>+E1189/$AK$1189</f>
        <v>0</v>
      </c>
      <c r="G1189" s="428">
        <v>0</v>
      </c>
      <c r="H1189" s="429">
        <f>+G1189/$AK$1189</f>
        <v>0</v>
      </c>
      <c r="I1189" s="428">
        <v>3.45</v>
      </c>
      <c r="J1189" s="429">
        <f>+I1189/$AK$1189</f>
        <v>0.26964828578253858</v>
      </c>
      <c r="K1189" s="428">
        <v>0</v>
      </c>
      <c r="L1189" s="429">
        <f>+K1189/$AK$1189</f>
        <v>0</v>
      </c>
      <c r="M1189" s="428">
        <v>0</v>
      </c>
      <c r="N1189" s="429">
        <f>+M1189/$AK$1189</f>
        <v>0</v>
      </c>
      <c r="O1189" s="428">
        <v>5.8944444000000003</v>
      </c>
      <c r="P1189" s="429">
        <f>+O1189/$AK$1189</f>
        <v>0.4607034284349229</v>
      </c>
      <c r="Q1189" s="428">
        <v>0</v>
      </c>
      <c r="R1189" s="429">
        <f>+Q1189/$AK$1189</f>
        <v>0</v>
      </c>
      <c r="S1189" s="428">
        <v>0</v>
      </c>
      <c r="T1189" s="429">
        <f>+S1189/$AK$1189</f>
        <v>0</v>
      </c>
      <c r="U1189" s="428">
        <v>0</v>
      </c>
      <c r="V1189" s="429">
        <f>+U1189/$AK$1189</f>
        <v>0</v>
      </c>
      <c r="W1189" s="428">
        <v>0</v>
      </c>
      <c r="X1189" s="429">
        <f>+W1189/$AK$1189</f>
        <v>0</v>
      </c>
      <c r="Y1189" s="428">
        <v>0</v>
      </c>
      <c r="Z1189" s="429">
        <f>+Y1189/$AK$1189</f>
        <v>0</v>
      </c>
      <c r="AA1189" s="428">
        <v>0</v>
      </c>
      <c r="AB1189" s="429">
        <f>+AA1189/$AK$1189</f>
        <v>0</v>
      </c>
      <c r="AC1189" s="428">
        <v>0</v>
      </c>
      <c r="AD1189" s="429">
        <f>+AC1189/$AK$1189</f>
        <v>0</v>
      </c>
      <c r="AE1189" s="428">
        <v>3.45</v>
      </c>
      <c r="AF1189" s="429">
        <f>+AE1189/$AK$1189</f>
        <v>0.26964828578253858</v>
      </c>
      <c r="AG1189" s="428">
        <v>0</v>
      </c>
      <c r="AH1189" s="429">
        <f>+AG1189/$AK$1189</f>
        <v>0</v>
      </c>
      <c r="AI1189" s="428">
        <v>0</v>
      </c>
      <c r="AJ1189" s="429">
        <f>+AI1189/$AK$1189</f>
        <v>0</v>
      </c>
      <c r="AK1189" s="428">
        <f t="shared" ref="AK1189:AK1191" si="37">SUM(C1189,E1189,G1189,I1189,K1189,M1189,O1189,Q1189,S1189,U1189,W1189,Y1189,AA1189,AC1189,AE1189,AG1189,AI1189)</f>
        <v>12.7944444</v>
      </c>
      <c r="AL1189" s="430">
        <f>+AK1189/$AK$1188</f>
        <v>1.9412347582477743E-2</v>
      </c>
      <c r="AM1189" s="47"/>
    </row>
    <row r="1190" spans="1:39">
      <c r="A1190" s="867" t="s">
        <v>85</v>
      </c>
      <c r="B1190" s="868"/>
      <c r="C1190" s="428">
        <v>38.633167999999998</v>
      </c>
      <c r="D1190" s="429">
        <f>+C1190/$AK$1190</f>
        <v>5.9776506465815359E-2</v>
      </c>
      <c r="E1190" s="428">
        <v>0</v>
      </c>
      <c r="F1190" s="429">
        <f>+E1190/$AK$1190</f>
        <v>0</v>
      </c>
      <c r="G1190" s="428">
        <v>0</v>
      </c>
      <c r="H1190" s="429">
        <f>+G1190/$AK$1190</f>
        <v>0</v>
      </c>
      <c r="I1190" s="428">
        <v>125.409514</v>
      </c>
      <c r="J1190" s="429">
        <f>+I1190/$AK$1190</f>
        <v>0.19404421155665419</v>
      </c>
      <c r="K1190" s="428">
        <v>0</v>
      </c>
      <c r="L1190" s="429">
        <f>+K1190/$AK$1190</f>
        <v>0</v>
      </c>
      <c r="M1190" s="428">
        <v>60.022694999999999</v>
      </c>
      <c r="N1190" s="429">
        <f>+M1190/$AK$1190</f>
        <v>9.2872192509896256E-2</v>
      </c>
      <c r="O1190" s="428">
        <v>82.606078999999994</v>
      </c>
      <c r="P1190" s="429">
        <f>+O1190/$AK$1190</f>
        <v>0.12781511512229995</v>
      </c>
      <c r="Q1190" s="428">
        <v>0</v>
      </c>
      <c r="R1190" s="429">
        <f>+Q1190/$AK$1190</f>
        <v>0</v>
      </c>
      <c r="S1190" s="428">
        <v>64.922895000000011</v>
      </c>
      <c r="T1190" s="429">
        <f>+S1190/$AK$1190</f>
        <v>0.1004541965791403</v>
      </c>
      <c r="U1190" s="428">
        <v>0</v>
      </c>
      <c r="V1190" s="429">
        <f>+U1190/$AK$1190</f>
        <v>0</v>
      </c>
      <c r="W1190" s="428">
        <v>168.12773100000001</v>
      </c>
      <c r="X1190" s="429">
        <f>+W1190/$AK$1190</f>
        <v>0.26014145149070783</v>
      </c>
      <c r="Y1190" s="428">
        <v>0</v>
      </c>
      <c r="Z1190" s="429">
        <f>+Y1190/$AK$1190</f>
        <v>0</v>
      </c>
      <c r="AA1190" s="428">
        <v>0</v>
      </c>
      <c r="AB1190" s="429">
        <f>+AA1190/$AK$1190</f>
        <v>0</v>
      </c>
      <c r="AC1190" s="428">
        <v>64.922895000000011</v>
      </c>
      <c r="AD1190" s="429">
        <f>+AC1190/$AK$1190</f>
        <v>0.1004541965791403</v>
      </c>
      <c r="AE1190" s="428">
        <v>41.648530000000001</v>
      </c>
      <c r="AF1190" s="429">
        <f>+AE1190/$AK$1190</f>
        <v>6.444212969634551E-2</v>
      </c>
      <c r="AG1190" s="428">
        <v>0</v>
      </c>
      <c r="AH1190" s="429">
        <f>+AG1190/$AK$1190</f>
        <v>0</v>
      </c>
      <c r="AI1190" s="428">
        <v>0</v>
      </c>
      <c r="AJ1190" s="429">
        <f>+AI1190/$AK$1190</f>
        <v>0</v>
      </c>
      <c r="AK1190" s="428">
        <f t="shared" si="37"/>
        <v>646.2935070000002</v>
      </c>
      <c r="AL1190" s="430">
        <f>+AK1190/$AK$1188</f>
        <v>0.98058765241752244</v>
      </c>
      <c r="AM1190" s="47"/>
    </row>
    <row r="1191" spans="1:39">
      <c r="A1191" s="559" t="s">
        <v>0</v>
      </c>
      <c r="B1191" s="560"/>
      <c r="C1191" s="326">
        <v>38.633167999999998</v>
      </c>
      <c r="D1191" s="325">
        <f>+C1191/$AK$1191</f>
        <v>5.8616104145034736E-2</v>
      </c>
      <c r="E1191" s="326">
        <v>0</v>
      </c>
      <c r="F1191" s="325">
        <f>+E1191/$AK$1191</f>
        <v>0</v>
      </c>
      <c r="G1191" s="326">
        <v>0</v>
      </c>
      <c r="H1191" s="325">
        <f>+G1191/$AK$1191</f>
        <v>0</v>
      </c>
      <c r="I1191" s="326">
        <v>128.85951399999999</v>
      </c>
      <c r="J1191" s="325">
        <f>+I1191/$AK$1191</f>
        <v>0.19551186412417851</v>
      </c>
      <c r="K1191" s="326">
        <v>0</v>
      </c>
      <c r="L1191" s="325">
        <f>+K1191/$AK$1191</f>
        <v>0</v>
      </c>
      <c r="M1191" s="326">
        <v>60.022694999999999</v>
      </c>
      <c r="N1191" s="325">
        <f>+M1191/$AK$1191</f>
        <v>9.1069325228147383E-2</v>
      </c>
      <c r="O1191" s="326">
        <v>88.500523400000006</v>
      </c>
      <c r="P1191" s="325">
        <f>+O1191/$AK$1191</f>
        <v>0.13427725876646937</v>
      </c>
      <c r="Q1191" s="326">
        <v>0</v>
      </c>
      <c r="R1191" s="325">
        <f>+Q1191/$AK$1191</f>
        <v>0</v>
      </c>
      <c r="S1191" s="326">
        <v>64.922895000000011</v>
      </c>
      <c r="T1191" s="325">
        <f>+S1191/$AK$1191</f>
        <v>9.8504144799027513E-2</v>
      </c>
      <c r="U1191" s="326">
        <v>0</v>
      </c>
      <c r="V1191" s="325">
        <f>+U1191/$AK$1191</f>
        <v>0</v>
      </c>
      <c r="W1191" s="326">
        <v>168.12773100000001</v>
      </c>
      <c r="X1191" s="325">
        <f>+W1191/$AK$1191</f>
        <v>0.25509149521376001</v>
      </c>
      <c r="Y1191" s="326">
        <v>0</v>
      </c>
      <c r="Z1191" s="325">
        <f>+Y1191/$AK$1191</f>
        <v>0</v>
      </c>
      <c r="AA1191" s="326">
        <v>0</v>
      </c>
      <c r="AB1191" s="325">
        <f>+AA1191/$AK$1191</f>
        <v>0</v>
      </c>
      <c r="AC1191" s="326">
        <v>64.922895000000011</v>
      </c>
      <c r="AD1191" s="325">
        <f>+AC1191/$AK$1191</f>
        <v>9.8504144799027513E-2</v>
      </c>
      <c r="AE1191" s="326">
        <v>45.098529999999997</v>
      </c>
      <c r="AF1191" s="325">
        <f>+AE1191/$AK$1191</f>
        <v>6.8425662924354883E-2</v>
      </c>
      <c r="AG1191" s="326">
        <v>0</v>
      </c>
      <c r="AH1191" s="325">
        <f>+AG1191/$AK$1191</f>
        <v>0</v>
      </c>
      <c r="AI1191" s="326">
        <v>0</v>
      </c>
      <c r="AJ1191" s="325">
        <f>+AI1191/$AK$1191</f>
        <v>0</v>
      </c>
      <c r="AK1191" s="326">
        <f t="shared" si="37"/>
        <v>659.08795140000007</v>
      </c>
      <c r="AL1191" s="364">
        <v>1</v>
      </c>
      <c r="AM1191" s="47"/>
    </row>
    <row r="1195" spans="1:39" ht="43.5" customHeight="1">
      <c r="A1195" s="799" t="s">
        <v>8</v>
      </c>
      <c r="B1195" s="800"/>
      <c r="C1195" s="606" t="s">
        <v>403</v>
      </c>
      <c r="D1195" s="579"/>
      <c r="E1195" s="579"/>
      <c r="F1195" s="580"/>
      <c r="G1195" s="47"/>
    </row>
    <row r="1196" spans="1:39" ht="39.75" customHeight="1" thickBot="1">
      <c r="A1196" s="801"/>
      <c r="B1196" s="802"/>
      <c r="C1196" s="236" t="s">
        <v>29</v>
      </c>
      <c r="D1196" s="223" t="s">
        <v>30</v>
      </c>
      <c r="E1196" s="223" t="s">
        <v>31</v>
      </c>
      <c r="F1196" s="399" t="s">
        <v>345</v>
      </c>
      <c r="G1196" s="47"/>
    </row>
    <row r="1197" spans="1:39" ht="15" customHeight="1">
      <c r="A1197" s="567" t="s">
        <v>22</v>
      </c>
      <c r="B1197" s="568"/>
      <c r="C1197" s="132">
        <v>1246585.9486731316</v>
      </c>
      <c r="D1197" s="133">
        <v>31262.26922513001</v>
      </c>
      <c r="E1197" s="133">
        <v>802587.11857819243</v>
      </c>
      <c r="F1197" s="400">
        <v>659.08795140000018</v>
      </c>
      <c r="G1197" s="47"/>
    </row>
    <row r="1198" spans="1:39" ht="24.75" customHeight="1">
      <c r="A1198" s="565" t="s">
        <v>84</v>
      </c>
      <c r="B1198" s="566"/>
      <c r="C1198" s="135">
        <v>1749120.2666057153</v>
      </c>
      <c r="D1198" s="136">
        <v>483644.36601952295</v>
      </c>
      <c r="E1198" s="136">
        <v>1729963.1356808231</v>
      </c>
      <c r="F1198" s="401">
        <v>12.7944444</v>
      </c>
      <c r="G1198" s="47"/>
    </row>
    <row r="1199" spans="1:39">
      <c r="A1199" s="565" t="s">
        <v>85</v>
      </c>
      <c r="B1199" s="566"/>
      <c r="C1199" s="135">
        <v>1236637.4541884419</v>
      </c>
      <c r="D1199" s="136">
        <v>30395.724548930062</v>
      </c>
      <c r="E1199" s="136">
        <v>772729.32965564204</v>
      </c>
      <c r="F1199" s="401">
        <v>646.29350700000009</v>
      </c>
      <c r="G1199" s="47"/>
    </row>
    <row r="1200" spans="1:39">
      <c r="A1200" s="569" t="s">
        <v>0</v>
      </c>
      <c r="B1200" s="570"/>
      <c r="C1200" s="324">
        <v>1246585.9486731316</v>
      </c>
      <c r="D1200" s="326">
        <v>31262.26922513001</v>
      </c>
      <c r="E1200" s="326">
        <v>802587.11857819243</v>
      </c>
      <c r="F1200" s="402">
        <v>659.08795140000018</v>
      </c>
      <c r="G1200" s="47"/>
    </row>
    <row r="1203" spans="1:56" ht="18.75">
      <c r="A1203" s="584" t="s">
        <v>404</v>
      </c>
      <c r="B1203" s="584"/>
      <c r="C1203" s="584"/>
      <c r="D1203" s="584"/>
      <c r="E1203" s="584"/>
      <c r="F1203" s="584"/>
      <c r="G1203" s="584"/>
      <c r="H1203" s="584"/>
      <c r="I1203" s="584"/>
      <c r="J1203" s="584"/>
      <c r="K1203" s="584"/>
      <c r="L1203" s="584"/>
      <c r="M1203" s="584"/>
      <c r="N1203" s="584"/>
      <c r="O1203" s="584"/>
      <c r="P1203" s="584"/>
      <c r="Q1203" s="584"/>
      <c r="R1203" s="584"/>
      <c r="S1203" s="584"/>
      <c r="T1203" s="584"/>
      <c r="U1203" s="584"/>
      <c r="V1203" s="584"/>
      <c r="W1203" s="584"/>
      <c r="X1203" s="584"/>
      <c r="Y1203" s="584"/>
      <c r="Z1203" s="584"/>
      <c r="AA1203" s="584"/>
      <c r="AB1203" s="584"/>
      <c r="AC1203" s="584"/>
      <c r="AD1203" s="584"/>
      <c r="AE1203" s="584"/>
      <c r="AF1203" s="584"/>
      <c r="AG1203" s="584"/>
      <c r="AH1203" s="584"/>
      <c r="AI1203" s="584"/>
      <c r="AJ1203" s="584"/>
      <c r="AK1203" s="584"/>
      <c r="AL1203" s="584"/>
      <c r="AM1203" s="584"/>
      <c r="AN1203" s="584"/>
      <c r="AO1203" s="584"/>
      <c r="AP1203" s="584"/>
      <c r="AQ1203" s="584"/>
      <c r="AR1203" s="584"/>
      <c r="AS1203" s="584"/>
      <c r="AT1203" s="584"/>
      <c r="AU1203" s="584"/>
      <c r="AV1203" s="584"/>
      <c r="AW1203" s="584"/>
      <c r="AX1203" s="584"/>
      <c r="AY1203" s="584"/>
      <c r="AZ1203" s="584"/>
      <c r="BA1203" s="584"/>
      <c r="BB1203" s="584"/>
      <c r="BC1203" s="584"/>
      <c r="BD1203" s="584"/>
    </row>
    <row r="1206" spans="1:56" ht="31.5" customHeight="1">
      <c r="A1206" s="799" t="s">
        <v>8</v>
      </c>
      <c r="B1206" s="800"/>
      <c r="C1206" s="606" t="s">
        <v>405</v>
      </c>
      <c r="D1206" s="579"/>
      <c r="E1206" s="579"/>
      <c r="F1206" s="580"/>
      <c r="G1206" s="47"/>
    </row>
    <row r="1207" spans="1:56" ht="36.75" thickBot="1">
      <c r="A1207" s="801"/>
      <c r="B1207" s="802"/>
      <c r="C1207" s="236" t="s">
        <v>29</v>
      </c>
      <c r="D1207" s="223" t="s">
        <v>30</v>
      </c>
      <c r="E1207" s="223" t="s">
        <v>31</v>
      </c>
      <c r="F1207" s="399" t="s">
        <v>345</v>
      </c>
      <c r="G1207" s="47"/>
    </row>
    <row r="1208" spans="1:56" ht="15" customHeight="1">
      <c r="A1208" s="567" t="s">
        <v>22</v>
      </c>
      <c r="B1208" s="568"/>
      <c r="C1208" s="277">
        <v>14.715499908822355</v>
      </c>
      <c r="D1208" s="278">
        <v>2.3228806788067314E-2</v>
      </c>
      <c r="E1208" s="278">
        <v>4.0750381901692183</v>
      </c>
      <c r="F1208" s="400">
        <v>30775.815030699927</v>
      </c>
      <c r="G1208" s="47"/>
    </row>
    <row r="1209" spans="1:56" ht="24" customHeight="1">
      <c r="A1209" s="565" t="s">
        <v>84</v>
      </c>
      <c r="B1209" s="566"/>
      <c r="C1209" s="237">
        <v>15.830103653345491</v>
      </c>
      <c r="D1209" s="238">
        <v>0.15691120878861342</v>
      </c>
      <c r="E1209" s="238">
        <v>3.8490611003060193</v>
      </c>
      <c r="F1209" s="401">
        <v>601.73001369999895</v>
      </c>
      <c r="G1209" s="47"/>
    </row>
    <row r="1210" spans="1:56">
      <c r="A1210" s="565" t="s">
        <v>85</v>
      </c>
      <c r="B1210" s="566"/>
      <c r="C1210" s="237">
        <v>14.693272539671529</v>
      </c>
      <c r="D1210" s="238">
        <v>2.3466997798829093E-2</v>
      </c>
      <c r="E1210" s="238">
        <v>4.0763792987255494</v>
      </c>
      <c r="F1210" s="401">
        <v>30174.085016999874</v>
      </c>
      <c r="G1210" s="47"/>
    </row>
    <row r="1211" spans="1:56">
      <c r="A1211" s="569" t="s">
        <v>0</v>
      </c>
      <c r="B1211" s="570"/>
      <c r="C1211" s="403">
        <v>14.715499908822355</v>
      </c>
      <c r="D1211" s="404">
        <v>2.3228806788067314E-2</v>
      </c>
      <c r="E1211" s="404">
        <v>4.0750381901692183</v>
      </c>
      <c r="F1211" s="402">
        <v>30775.815030699927</v>
      </c>
      <c r="G1211" s="47"/>
    </row>
    <row r="1214" spans="1:56" ht="15.75" thickBot="1"/>
    <row r="1215" spans="1:56" ht="26.25" customHeight="1">
      <c r="A1215" s="526" t="s">
        <v>8</v>
      </c>
      <c r="B1215" s="527"/>
      <c r="C1215" s="628" t="s">
        <v>410</v>
      </c>
      <c r="D1215" s="608"/>
      <c r="E1215" s="608"/>
      <c r="F1215" s="608"/>
      <c r="G1215" s="608"/>
      <c r="H1215" s="608"/>
      <c r="I1215" s="608"/>
      <c r="J1215" s="608"/>
      <c r="K1215" s="608"/>
      <c r="L1215" s="609"/>
      <c r="M1215" s="47"/>
    </row>
    <row r="1216" spans="1:56" ht="24.75" customHeight="1">
      <c r="A1216" s="528"/>
      <c r="B1216" s="529"/>
      <c r="C1216" s="581" t="s">
        <v>406</v>
      </c>
      <c r="D1216" s="550"/>
      <c r="E1216" s="574" t="s">
        <v>407</v>
      </c>
      <c r="F1216" s="550"/>
      <c r="G1216" s="574" t="s">
        <v>408</v>
      </c>
      <c r="H1216" s="550"/>
      <c r="I1216" s="574" t="s">
        <v>409</v>
      </c>
      <c r="J1216" s="550"/>
      <c r="K1216" s="575" t="s">
        <v>20</v>
      </c>
      <c r="L1216" s="585"/>
      <c r="M1216" s="47"/>
    </row>
    <row r="1217" spans="1:13" ht="15.75" thickBot="1">
      <c r="A1217" s="530"/>
      <c r="B1217" s="531"/>
      <c r="C1217" s="101" t="s">
        <v>6</v>
      </c>
      <c r="D1217" s="102" t="s">
        <v>7</v>
      </c>
      <c r="E1217" s="204" t="s">
        <v>6</v>
      </c>
      <c r="F1217" s="204" t="s">
        <v>7</v>
      </c>
      <c r="G1217" s="204" t="s">
        <v>6</v>
      </c>
      <c r="H1217" s="204" t="s">
        <v>7</v>
      </c>
      <c r="I1217" s="204" t="s">
        <v>6</v>
      </c>
      <c r="J1217" s="204" t="s">
        <v>7</v>
      </c>
      <c r="K1217" s="102" t="s">
        <v>6</v>
      </c>
      <c r="L1217" s="175" t="s">
        <v>41</v>
      </c>
      <c r="M1217" s="47"/>
    </row>
    <row r="1218" spans="1:13" ht="15" customHeight="1">
      <c r="A1218" s="656" t="s">
        <v>22</v>
      </c>
      <c r="B1218" s="568"/>
      <c r="C1218" s="132">
        <v>19555.40291670003</v>
      </c>
      <c r="D1218" s="208">
        <v>0.63541462337204868</v>
      </c>
      <c r="E1218" s="133">
        <v>7618.5231634999773</v>
      </c>
      <c r="F1218" s="208">
        <v>0.24754903016866459</v>
      </c>
      <c r="G1218" s="133">
        <v>1645.7450300000003</v>
      </c>
      <c r="H1218" s="208">
        <v>5.3475270382224264E-2</v>
      </c>
      <c r="I1218" s="133">
        <v>1956.1439204999981</v>
      </c>
      <c r="J1218" s="208">
        <v>6.3561076077064987E-2</v>
      </c>
      <c r="K1218" s="133">
        <v>30775.815030699927</v>
      </c>
      <c r="L1218" s="209">
        <v>1</v>
      </c>
      <c r="M1218" s="47"/>
    </row>
    <row r="1219" spans="1:13" ht="24.75" customHeight="1">
      <c r="A1219" s="610" t="s">
        <v>84</v>
      </c>
      <c r="B1219" s="566"/>
      <c r="C1219" s="135">
        <v>410.59502769999955</v>
      </c>
      <c r="D1219" s="206">
        <v>0.68235756627009048</v>
      </c>
      <c r="E1219" s="136">
        <v>116.00484250000005</v>
      </c>
      <c r="F1219" s="206">
        <v>0.19278553480603997</v>
      </c>
      <c r="G1219" s="136">
        <v>40.215712000000011</v>
      </c>
      <c r="H1219" s="206">
        <v>6.6833481934391467E-2</v>
      </c>
      <c r="I1219" s="136">
        <v>34.914431499999999</v>
      </c>
      <c r="J1219" s="206">
        <v>5.8023416989479076E-2</v>
      </c>
      <c r="K1219" s="136">
        <v>601.73001369999895</v>
      </c>
      <c r="L1219" s="207">
        <f>+K1219/$K$1218</f>
        <v>1.9552041533254367E-2</v>
      </c>
      <c r="M1219" s="47"/>
    </row>
    <row r="1220" spans="1:13">
      <c r="A1220" s="610" t="s">
        <v>85</v>
      </c>
      <c r="B1220" s="566"/>
      <c r="C1220" s="135">
        <v>19144.807889000011</v>
      </c>
      <c r="D1220" s="206">
        <v>0.63447848967794573</v>
      </c>
      <c r="E1220" s="136">
        <v>7502.5183209999823</v>
      </c>
      <c r="F1220" s="206">
        <v>0.24864112090799487</v>
      </c>
      <c r="G1220" s="136">
        <v>1605.529317999999</v>
      </c>
      <c r="H1220" s="206">
        <v>5.3208881631222775E-2</v>
      </c>
      <c r="I1220" s="136">
        <v>1921.2294889999971</v>
      </c>
      <c r="J1220" s="206">
        <v>6.3671507782840461E-2</v>
      </c>
      <c r="K1220" s="136">
        <v>30174.085016999874</v>
      </c>
      <c r="L1220" s="207">
        <f>+K1220/$K$1218</f>
        <v>0.98044795846674393</v>
      </c>
      <c r="M1220" s="47"/>
    </row>
    <row r="1221" spans="1:13" ht="15.75" thickBot="1">
      <c r="A1221" s="611" t="s">
        <v>0</v>
      </c>
      <c r="B1221" s="612"/>
      <c r="C1221" s="138">
        <v>19555.40291670003</v>
      </c>
      <c r="D1221" s="210">
        <v>0.63541462337204868</v>
      </c>
      <c r="E1221" s="139">
        <v>7618.5231634999773</v>
      </c>
      <c r="F1221" s="210">
        <v>0.24754903016866459</v>
      </c>
      <c r="G1221" s="139">
        <v>1645.7450300000003</v>
      </c>
      <c r="H1221" s="210">
        <v>5.3475270382224264E-2</v>
      </c>
      <c r="I1221" s="139">
        <v>1956.1439204999981</v>
      </c>
      <c r="J1221" s="210">
        <v>6.3561076077064987E-2</v>
      </c>
      <c r="K1221" s="139">
        <v>30775.815030699927</v>
      </c>
      <c r="L1221" s="211">
        <v>1</v>
      </c>
      <c r="M1221" s="47"/>
    </row>
    <row r="1224" spans="1:13" ht="15.75" thickBot="1"/>
    <row r="1225" spans="1:13" ht="29.25" customHeight="1">
      <c r="A1225" s="526" t="s">
        <v>8</v>
      </c>
      <c r="B1225" s="527"/>
      <c r="C1225" s="607" t="s">
        <v>415</v>
      </c>
      <c r="D1225" s="608"/>
      <c r="E1225" s="608"/>
      <c r="F1225" s="608"/>
      <c r="G1225" s="608"/>
      <c r="H1225" s="608"/>
      <c r="I1225" s="608"/>
      <c r="J1225" s="608"/>
      <c r="K1225" s="608"/>
      <c r="L1225" s="609"/>
      <c r="M1225" s="47"/>
    </row>
    <row r="1226" spans="1:13">
      <c r="A1226" s="528"/>
      <c r="B1226" s="529"/>
      <c r="C1226" s="581" t="s">
        <v>411</v>
      </c>
      <c r="D1226" s="550"/>
      <c r="E1226" s="574" t="s">
        <v>412</v>
      </c>
      <c r="F1226" s="550"/>
      <c r="G1226" s="574" t="s">
        <v>413</v>
      </c>
      <c r="H1226" s="550"/>
      <c r="I1226" s="574" t="s">
        <v>414</v>
      </c>
      <c r="J1226" s="550"/>
      <c r="K1226" s="575" t="s">
        <v>20</v>
      </c>
      <c r="L1226" s="585"/>
      <c r="M1226" s="47"/>
    </row>
    <row r="1227" spans="1:13" ht="15.75" thickBot="1">
      <c r="A1227" s="530"/>
      <c r="B1227" s="531"/>
      <c r="C1227" s="101" t="s">
        <v>6</v>
      </c>
      <c r="D1227" s="102" t="s">
        <v>7</v>
      </c>
      <c r="E1227" s="204" t="s">
        <v>6</v>
      </c>
      <c r="F1227" s="204" t="s">
        <v>7</v>
      </c>
      <c r="G1227" s="204" t="s">
        <v>6</v>
      </c>
      <c r="H1227" s="204" t="s">
        <v>7</v>
      </c>
      <c r="I1227" s="204" t="s">
        <v>6</v>
      </c>
      <c r="J1227" s="204" t="s">
        <v>7</v>
      </c>
      <c r="K1227" s="102" t="s">
        <v>6</v>
      </c>
      <c r="L1227" s="175" t="s">
        <v>41</v>
      </c>
      <c r="M1227" s="47"/>
    </row>
    <row r="1228" spans="1:13" ht="15" customHeight="1">
      <c r="A1228" s="571" t="s">
        <v>22</v>
      </c>
      <c r="B1228" s="555"/>
      <c r="C1228" s="132">
        <v>19632.564403100023</v>
      </c>
      <c r="D1228" s="208">
        <v>0.63792183516556333</v>
      </c>
      <c r="E1228" s="133">
        <v>9206.4503068999984</v>
      </c>
      <c r="F1228" s="208">
        <v>0.29914562125215044</v>
      </c>
      <c r="G1228" s="133">
        <v>1458.2272419000003</v>
      </c>
      <c r="H1228" s="208">
        <v>4.7382246106085858E-2</v>
      </c>
      <c r="I1228" s="133">
        <v>478.57307879999996</v>
      </c>
      <c r="J1228" s="208">
        <v>1.5550297476203538E-2</v>
      </c>
      <c r="K1228" s="133">
        <v>30775.815030699927</v>
      </c>
      <c r="L1228" s="209">
        <v>1</v>
      </c>
      <c r="M1228" s="47"/>
    </row>
    <row r="1229" spans="1:13" ht="23.25" customHeight="1">
      <c r="A1229" s="572" t="s">
        <v>84</v>
      </c>
      <c r="B1229" s="553"/>
      <c r="C1229" s="135">
        <v>292.41486109999954</v>
      </c>
      <c r="D1229" s="206">
        <v>0.48595691496583238</v>
      </c>
      <c r="E1229" s="136">
        <v>227.6334868999997</v>
      </c>
      <c r="F1229" s="206">
        <v>0.37829837587840454</v>
      </c>
      <c r="G1229" s="136">
        <v>55.895337900000008</v>
      </c>
      <c r="H1229" s="206">
        <v>9.2891058493664275E-2</v>
      </c>
      <c r="I1229" s="136">
        <v>25.786327800000002</v>
      </c>
      <c r="J1229" s="206">
        <v>4.2853650662099334E-2</v>
      </c>
      <c r="K1229" s="136">
        <v>601.73001369999895</v>
      </c>
      <c r="L1229" s="207">
        <f>+K1229/$K$1228</f>
        <v>1.9552041533254367E-2</v>
      </c>
      <c r="M1229" s="47"/>
    </row>
    <row r="1230" spans="1:13">
      <c r="A1230" s="572" t="s">
        <v>85</v>
      </c>
      <c r="B1230" s="553"/>
      <c r="C1230" s="135">
        <v>19340.149542000003</v>
      </c>
      <c r="D1230" s="206">
        <v>0.64095231159797861</v>
      </c>
      <c r="E1230" s="136">
        <v>8978.8168199999818</v>
      </c>
      <c r="F1230" s="206">
        <v>0.29756716118952331</v>
      </c>
      <c r="G1230" s="136">
        <v>1402.3319039999997</v>
      </c>
      <c r="H1230" s="206">
        <v>4.6474711767065531E-2</v>
      </c>
      <c r="I1230" s="136">
        <v>452.78675099999998</v>
      </c>
      <c r="J1230" s="206">
        <v>1.5005815445436142E-2</v>
      </c>
      <c r="K1230" s="136">
        <v>30174.085016999874</v>
      </c>
      <c r="L1230" s="207">
        <f>+K1230/$K$1228</f>
        <v>0.98044795846674393</v>
      </c>
      <c r="M1230" s="47"/>
    </row>
    <row r="1231" spans="1:13" ht="15.75" thickBot="1">
      <c r="A1231" s="573" t="s">
        <v>0</v>
      </c>
      <c r="B1231" s="557"/>
      <c r="C1231" s="138">
        <v>19632.564403100023</v>
      </c>
      <c r="D1231" s="210">
        <v>0.63792183516556333</v>
      </c>
      <c r="E1231" s="139">
        <v>9206.4503068999984</v>
      </c>
      <c r="F1231" s="210">
        <v>0.29914562125215044</v>
      </c>
      <c r="G1231" s="139">
        <v>1458.2272419000003</v>
      </c>
      <c r="H1231" s="210">
        <v>4.7382246106085858E-2</v>
      </c>
      <c r="I1231" s="139">
        <v>478.57307879999996</v>
      </c>
      <c r="J1231" s="210">
        <v>1.5550297476203538E-2</v>
      </c>
      <c r="K1231" s="139">
        <v>30775.815030699927</v>
      </c>
      <c r="L1231" s="211">
        <v>1</v>
      </c>
      <c r="M1231" s="47"/>
    </row>
    <row r="1235" spans="1:13" ht="24.75" customHeight="1">
      <c r="A1235" s="561" t="s">
        <v>8</v>
      </c>
      <c r="B1235" s="562"/>
      <c r="C1235" s="578" t="s">
        <v>416</v>
      </c>
      <c r="D1235" s="579"/>
      <c r="E1235" s="579"/>
      <c r="F1235" s="579"/>
      <c r="G1235" s="579"/>
      <c r="H1235" s="579"/>
      <c r="I1235" s="579"/>
      <c r="J1235" s="579"/>
      <c r="K1235" s="579"/>
      <c r="L1235" s="580"/>
      <c r="M1235" s="47"/>
    </row>
    <row r="1236" spans="1:13">
      <c r="A1236" s="563"/>
      <c r="B1236" s="529"/>
      <c r="C1236" s="581" t="s">
        <v>411</v>
      </c>
      <c r="D1236" s="550"/>
      <c r="E1236" s="574" t="s">
        <v>412</v>
      </c>
      <c r="F1236" s="550"/>
      <c r="G1236" s="574" t="s">
        <v>413</v>
      </c>
      <c r="H1236" s="550"/>
      <c r="I1236" s="574" t="s">
        <v>414</v>
      </c>
      <c r="J1236" s="550"/>
      <c r="K1236" s="575" t="s">
        <v>20</v>
      </c>
      <c r="L1236" s="576"/>
      <c r="M1236" s="47"/>
    </row>
    <row r="1237" spans="1:13" ht="15.75" thickBot="1">
      <c r="A1237" s="564"/>
      <c r="B1237" s="531"/>
      <c r="C1237" s="101" t="s">
        <v>6</v>
      </c>
      <c r="D1237" s="102" t="s">
        <v>7</v>
      </c>
      <c r="E1237" s="204" t="s">
        <v>6</v>
      </c>
      <c r="F1237" s="204" t="s">
        <v>7</v>
      </c>
      <c r="G1237" s="204" t="s">
        <v>6</v>
      </c>
      <c r="H1237" s="204" t="s">
        <v>7</v>
      </c>
      <c r="I1237" s="204" t="s">
        <v>6</v>
      </c>
      <c r="J1237" s="204" t="s">
        <v>7</v>
      </c>
      <c r="K1237" s="102" t="s">
        <v>6</v>
      </c>
      <c r="L1237" s="321" t="s">
        <v>41</v>
      </c>
      <c r="M1237" s="47"/>
    </row>
    <row r="1238" spans="1:13" ht="15" customHeight="1">
      <c r="A1238" s="577" t="s">
        <v>22</v>
      </c>
      <c r="B1238" s="555"/>
      <c r="C1238" s="132">
        <v>18800.118647100015</v>
      </c>
      <c r="D1238" s="208">
        <v>0.61087313620601935</v>
      </c>
      <c r="E1238" s="133">
        <v>10529.477003600005</v>
      </c>
      <c r="F1238" s="208">
        <v>0.34213478970732347</v>
      </c>
      <c r="G1238" s="133">
        <v>1270.1121433000003</v>
      </c>
      <c r="H1238" s="208">
        <v>4.1269813391879955E-2</v>
      </c>
      <c r="I1238" s="133">
        <v>176.10723670000002</v>
      </c>
      <c r="J1238" s="208">
        <v>5.7222606947802046E-3</v>
      </c>
      <c r="K1238" s="133">
        <v>30775.815030699927</v>
      </c>
      <c r="L1238" s="361">
        <v>1</v>
      </c>
      <c r="M1238" s="47"/>
    </row>
    <row r="1239" spans="1:13" ht="25.5" customHeight="1">
      <c r="A1239" s="558" t="s">
        <v>84</v>
      </c>
      <c r="B1239" s="553"/>
      <c r="C1239" s="135">
        <v>314.85271109999945</v>
      </c>
      <c r="D1239" s="206">
        <v>0.52324581445421092</v>
      </c>
      <c r="E1239" s="136">
        <v>261.82591459999958</v>
      </c>
      <c r="F1239" s="206">
        <v>0.43512191288257163</v>
      </c>
      <c r="G1239" s="136">
        <v>19.373284300000002</v>
      </c>
      <c r="H1239" s="206">
        <v>3.2195974704460777E-2</v>
      </c>
      <c r="I1239" s="136">
        <v>5.6781037000000003</v>
      </c>
      <c r="J1239" s="206">
        <v>9.4362979587567994E-3</v>
      </c>
      <c r="K1239" s="136">
        <v>601.73001369999895</v>
      </c>
      <c r="L1239" s="362">
        <f>+K1239/$K$1238</f>
        <v>1.9552041533254367E-2</v>
      </c>
      <c r="M1239" s="47"/>
    </row>
    <row r="1240" spans="1:13">
      <c r="A1240" s="558" t="s">
        <v>85</v>
      </c>
      <c r="B1240" s="553"/>
      <c r="C1240" s="135">
        <v>18485.265935999993</v>
      </c>
      <c r="D1240" s="206">
        <v>0.61262059563978566</v>
      </c>
      <c r="E1240" s="136">
        <v>10267.65108899997</v>
      </c>
      <c r="F1240" s="206">
        <v>0.3402804453959497</v>
      </c>
      <c r="G1240" s="136">
        <v>1250.7388589999996</v>
      </c>
      <c r="H1240" s="206">
        <v>4.145076340493313E-2</v>
      </c>
      <c r="I1240" s="136">
        <v>170.42913300000001</v>
      </c>
      <c r="J1240" s="206">
        <v>5.6481955593344875E-3</v>
      </c>
      <c r="K1240" s="136">
        <v>30174.085016999874</v>
      </c>
      <c r="L1240" s="362">
        <f>+K1240/$K$1238</f>
        <v>0.98044795846674393</v>
      </c>
      <c r="M1240" s="47"/>
    </row>
    <row r="1241" spans="1:13">
      <c r="A1241" s="559" t="s">
        <v>0</v>
      </c>
      <c r="B1241" s="560"/>
      <c r="C1241" s="324">
        <v>18800.118647100015</v>
      </c>
      <c r="D1241" s="363">
        <v>0.61087313620601935</v>
      </c>
      <c r="E1241" s="326">
        <v>10529.477003600005</v>
      </c>
      <c r="F1241" s="363">
        <v>0.34213478970732347</v>
      </c>
      <c r="G1241" s="326">
        <v>1270.1121433000003</v>
      </c>
      <c r="H1241" s="363">
        <v>4.1269813391879955E-2</v>
      </c>
      <c r="I1241" s="326">
        <v>176.10723670000002</v>
      </c>
      <c r="J1241" s="363">
        <v>5.7222606947802046E-3</v>
      </c>
      <c r="K1241" s="326">
        <v>30775.815030699927</v>
      </c>
      <c r="L1241" s="364">
        <v>1</v>
      </c>
      <c r="M1241" s="47"/>
    </row>
    <row r="1244" spans="1:13" ht="15.75" thickBot="1"/>
    <row r="1245" spans="1:13" ht="30" customHeight="1">
      <c r="A1245" s="526" t="s">
        <v>8</v>
      </c>
      <c r="B1245" s="527"/>
      <c r="C1245" s="628" t="s">
        <v>417</v>
      </c>
      <c r="D1245" s="608"/>
      <c r="E1245" s="608"/>
      <c r="F1245" s="608"/>
      <c r="G1245" s="608"/>
      <c r="H1245" s="609"/>
      <c r="I1245" s="47"/>
    </row>
    <row r="1246" spans="1:13">
      <c r="A1246" s="528"/>
      <c r="B1246" s="529"/>
      <c r="C1246" s="543" t="s">
        <v>353</v>
      </c>
      <c r="D1246" s="550"/>
      <c r="E1246" s="536" t="s">
        <v>251</v>
      </c>
      <c r="F1246" s="550"/>
      <c r="G1246" s="538" t="s">
        <v>20</v>
      </c>
      <c r="H1246" s="585"/>
      <c r="I1246" s="47"/>
    </row>
    <row r="1247" spans="1:13" ht="15.75" thickBot="1">
      <c r="A1247" s="530"/>
      <c r="B1247" s="531"/>
      <c r="C1247" s="204" t="s">
        <v>6</v>
      </c>
      <c r="D1247" s="204" t="s">
        <v>7</v>
      </c>
      <c r="E1247" s="204" t="s">
        <v>6</v>
      </c>
      <c r="F1247" s="204" t="s">
        <v>7</v>
      </c>
      <c r="G1247" s="102" t="s">
        <v>6</v>
      </c>
      <c r="H1247" s="175" t="s">
        <v>41</v>
      </c>
      <c r="I1247" s="47"/>
    </row>
    <row r="1248" spans="1:13" ht="15" customHeight="1">
      <c r="A1248" s="656" t="s">
        <v>22</v>
      </c>
      <c r="B1248" s="568"/>
      <c r="C1248" s="70">
        <v>29541.405806999923</v>
      </c>
      <c r="D1248" s="71">
        <v>0.95989028324778269</v>
      </c>
      <c r="E1248" s="72">
        <v>1234.4092237000004</v>
      </c>
      <c r="F1248" s="71">
        <v>4.0109716752217126E-2</v>
      </c>
      <c r="G1248" s="72">
        <v>30775.815030699927</v>
      </c>
      <c r="H1248" s="220">
        <v>1</v>
      </c>
      <c r="I1248" s="47"/>
    </row>
    <row r="1249" spans="1:13" ht="23.25" customHeight="1">
      <c r="A1249" s="610" t="s">
        <v>84</v>
      </c>
      <c r="B1249" s="566"/>
      <c r="C1249" s="74">
        <v>569.56228499999895</v>
      </c>
      <c r="D1249" s="75">
        <v>0.94654125942263923</v>
      </c>
      <c r="E1249" s="76">
        <v>32.167728699999998</v>
      </c>
      <c r="F1249" s="75">
        <v>5.3458740577360796E-2</v>
      </c>
      <c r="G1249" s="76">
        <v>601.73001369999895</v>
      </c>
      <c r="H1249" s="203">
        <f>+G1249/$K$1238</f>
        <v>1.9552041533254367E-2</v>
      </c>
      <c r="I1249" s="47"/>
    </row>
    <row r="1250" spans="1:13">
      <c r="A1250" s="610" t="s">
        <v>85</v>
      </c>
      <c r="B1250" s="566"/>
      <c r="C1250" s="74">
        <v>28971.843521999872</v>
      </c>
      <c r="D1250" s="75">
        <v>0.96015648877761606</v>
      </c>
      <c r="E1250" s="76">
        <v>1202.2414949999998</v>
      </c>
      <c r="F1250" s="75">
        <v>3.984351122238388E-2</v>
      </c>
      <c r="G1250" s="76">
        <v>30174.085016999874</v>
      </c>
      <c r="H1250" s="203">
        <f>+G1250/$K$1238</f>
        <v>0.98044795846674393</v>
      </c>
      <c r="I1250" s="47"/>
    </row>
    <row r="1251" spans="1:13" ht="15.75" thickBot="1">
      <c r="A1251" s="611" t="s">
        <v>0</v>
      </c>
      <c r="B1251" s="612"/>
      <c r="C1251" s="103">
        <v>29541.405806999923</v>
      </c>
      <c r="D1251" s="104">
        <v>0.95989028324778269</v>
      </c>
      <c r="E1251" s="105">
        <v>1234.4092237000004</v>
      </c>
      <c r="F1251" s="104">
        <v>4.0109716752217126E-2</v>
      </c>
      <c r="G1251" s="105">
        <v>30775.815030699927</v>
      </c>
      <c r="H1251" s="221">
        <v>1</v>
      </c>
      <c r="I1251" s="47"/>
    </row>
    <row r="1254" spans="1:13" ht="15.75" thickBot="1"/>
    <row r="1255" spans="1:13">
      <c r="A1255" s="526" t="s">
        <v>8</v>
      </c>
      <c r="B1255" s="527"/>
      <c r="C1255" s="628" t="s">
        <v>422</v>
      </c>
      <c r="D1255" s="608"/>
      <c r="E1255" s="608"/>
      <c r="F1255" s="608"/>
      <c r="G1255" s="608"/>
      <c r="H1255" s="608"/>
      <c r="I1255" s="608"/>
      <c r="J1255" s="608"/>
      <c r="K1255" s="608"/>
      <c r="L1255" s="609"/>
      <c r="M1255" s="47"/>
    </row>
    <row r="1256" spans="1:13">
      <c r="A1256" s="528"/>
      <c r="B1256" s="529"/>
      <c r="C1256" s="543" t="s">
        <v>418</v>
      </c>
      <c r="D1256" s="550"/>
      <c r="E1256" s="536" t="s">
        <v>419</v>
      </c>
      <c r="F1256" s="550"/>
      <c r="G1256" s="536" t="s">
        <v>420</v>
      </c>
      <c r="H1256" s="550"/>
      <c r="I1256" s="536" t="s">
        <v>421</v>
      </c>
      <c r="J1256" s="550"/>
      <c r="K1256" s="538" t="s">
        <v>20</v>
      </c>
      <c r="L1256" s="585"/>
      <c r="M1256" s="47"/>
    </row>
    <row r="1257" spans="1:13" ht="15.75" thickBot="1">
      <c r="A1257" s="530"/>
      <c r="B1257" s="531"/>
      <c r="C1257" s="101" t="s">
        <v>6</v>
      </c>
      <c r="D1257" s="102" t="s">
        <v>7</v>
      </c>
      <c r="E1257" s="204" t="s">
        <v>6</v>
      </c>
      <c r="F1257" s="204" t="s">
        <v>7</v>
      </c>
      <c r="G1257" s="204" t="s">
        <v>6</v>
      </c>
      <c r="H1257" s="204" t="s">
        <v>7</v>
      </c>
      <c r="I1257" s="204" t="s">
        <v>6</v>
      </c>
      <c r="J1257" s="204" t="s">
        <v>7</v>
      </c>
      <c r="K1257" s="102" t="s">
        <v>6</v>
      </c>
      <c r="L1257" s="175" t="s">
        <v>41</v>
      </c>
      <c r="M1257" s="47"/>
    </row>
    <row r="1258" spans="1:13" ht="15" customHeight="1">
      <c r="A1258" s="656" t="s">
        <v>22</v>
      </c>
      <c r="B1258" s="568"/>
      <c r="C1258" s="70">
        <v>299.65673199999998</v>
      </c>
      <c r="D1258" s="71">
        <v>9.7367602353043183E-3</v>
      </c>
      <c r="E1258" s="72">
        <v>1454.3328563999999</v>
      </c>
      <c r="F1258" s="71">
        <v>4.7255705655536759E-2</v>
      </c>
      <c r="G1258" s="72">
        <v>20003.759857900033</v>
      </c>
      <c r="H1258" s="71">
        <v>0.64998310647323554</v>
      </c>
      <c r="I1258" s="72">
        <v>9018.0655843999884</v>
      </c>
      <c r="J1258" s="71">
        <v>0.29302442763592645</v>
      </c>
      <c r="K1258" s="72">
        <v>30775.815030699927</v>
      </c>
      <c r="L1258" s="220">
        <v>1</v>
      </c>
      <c r="M1258" s="47"/>
    </row>
    <row r="1259" spans="1:13" ht="23.25" customHeight="1">
      <c r="A1259" s="610" t="s">
        <v>84</v>
      </c>
      <c r="B1259" s="566"/>
      <c r="C1259" s="74">
        <v>9.9499999999999993</v>
      </c>
      <c r="D1259" s="75">
        <v>1.6535655150086485E-2</v>
      </c>
      <c r="E1259" s="76">
        <v>35.506207400000001</v>
      </c>
      <c r="F1259" s="75">
        <v>5.9006874497874263E-2</v>
      </c>
      <c r="G1259" s="76">
        <v>392.19377389999954</v>
      </c>
      <c r="H1259" s="75">
        <v>0.65177698464536504</v>
      </c>
      <c r="I1259" s="76">
        <v>164.08003239999988</v>
      </c>
      <c r="J1259" s="75">
        <v>0.27268048570667497</v>
      </c>
      <c r="K1259" s="76">
        <v>601.73001369999895</v>
      </c>
      <c r="L1259" s="203">
        <f>+K1259/$K$1238</f>
        <v>1.9552041533254367E-2</v>
      </c>
      <c r="M1259" s="47"/>
    </row>
    <row r="1260" spans="1:13">
      <c r="A1260" s="610" t="s">
        <v>85</v>
      </c>
      <c r="B1260" s="566"/>
      <c r="C1260" s="74">
        <v>289.70673199999999</v>
      </c>
      <c r="D1260" s="75">
        <v>9.6011770311106755E-3</v>
      </c>
      <c r="E1260" s="76">
        <v>1418.8266489999996</v>
      </c>
      <c r="F1260" s="75">
        <v>4.7021364465588349E-2</v>
      </c>
      <c r="G1260" s="76">
        <v>19611.566083999998</v>
      </c>
      <c r="H1260" s="75">
        <v>0.64994733304923669</v>
      </c>
      <c r="I1260" s="76">
        <v>8853.9855519999746</v>
      </c>
      <c r="J1260" s="75">
        <v>0.2934301254540676</v>
      </c>
      <c r="K1260" s="76">
        <v>30174.085016999874</v>
      </c>
      <c r="L1260" s="203">
        <f>+K1260/$K$1238</f>
        <v>0.98044795846674393</v>
      </c>
      <c r="M1260" s="47"/>
    </row>
    <row r="1261" spans="1:13" ht="15.75" thickBot="1">
      <c r="A1261" s="611" t="s">
        <v>0</v>
      </c>
      <c r="B1261" s="612"/>
      <c r="C1261" s="103">
        <v>299.65673199999998</v>
      </c>
      <c r="D1261" s="104">
        <v>9.7367602353043183E-3</v>
      </c>
      <c r="E1261" s="105">
        <v>1454.3328563999999</v>
      </c>
      <c r="F1261" s="104">
        <v>4.7255705655536759E-2</v>
      </c>
      <c r="G1261" s="105">
        <v>20003.759857900033</v>
      </c>
      <c r="H1261" s="104">
        <v>0.64998310647323554</v>
      </c>
      <c r="I1261" s="105">
        <v>9018.0655843999884</v>
      </c>
      <c r="J1261" s="104">
        <v>0.29302442763592645</v>
      </c>
      <c r="K1261" s="105">
        <v>30775.815030699927</v>
      </c>
      <c r="L1261" s="221">
        <v>1</v>
      </c>
      <c r="M1261" s="47"/>
    </row>
    <row r="1264" spans="1:13" ht="15.75" thickBot="1"/>
    <row r="1265" spans="1:21">
      <c r="A1265" s="526" t="s">
        <v>8</v>
      </c>
      <c r="B1265" s="527"/>
      <c r="C1265" s="628" t="s">
        <v>431</v>
      </c>
      <c r="D1265" s="608"/>
      <c r="E1265" s="608"/>
      <c r="F1265" s="608"/>
      <c r="G1265" s="608"/>
      <c r="H1265" s="608"/>
      <c r="I1265" s="608"/>
      <c r="J1265" s="608"/>
      <c r="K1265" s="608"/>
      <c r="L1265" s="608"/>
      <c r="M1265" s="608"/>
      <c r="N1265" s="608"/>
      <c r="O1265" s="608"/>
      <c r="P1265" s="608"/>
      <c r="Q1265" s="608"/>
      <c r="R1265" s="608"/>
      <c r="S1265" s="608"/>
      <c r="T1265" s="609"/>
      <c r="U1265" s="47"/>
    </row>
    <row r="1266" spans="1:21">
      <c r="A1266" s="528"/>
      <c r="B1266" s="529"/>
      <c r="C1266" s="543" t="s">
        <v>423</v>
      </c>
      <c r="D1266" s="550"/>
      <c r="E1266" s="536" t="s">
        <v>424</v>
      </c>
      <c r="F1266" s="550"/>
      <c r="G1266" s="536" t="s">
        <v>425</v>
      </c>
      <c r="H1266" s="550"/>
      <c r="I1266" s="536" t="s">
        <v>426</v>
      </c>
      <c r="J1266" s="550"/>
      <c r="K1266" s="536" t="s">
        <v>427</v>
      </c>
      <c r="L1266" s="550"/>
      <c r="M1266" s="536" t="s">
        <v>428</v>
      </c>
      <c r="N1266" s="550"/>
      <c r="O1266" s="536" t="s">
        <v>429</v>
      </c>
      <c r="P1266" s="550"/>
      <c r="Q1266" s="536" t="s">
        <v>430</v>
      </c>
      <c r="R1266" s="550"/>
      <c r="S1266" s="538" t="s">
        <v>20</v>
      </c>
      <c r="T1266" s="585"/>
      <c r="U1266" s="47"/>
    </row>
    <row r="1267" spans="1:21" ht="15.75" thickBot="1">
      <c r="A1267" s="530"/>
      <c r="B1267" s="531"/>
      <c r="C1267" s="48" t="s">
        <v>6</v>
      </c>
      <c r="D1267" s="49" t="s">
        <v>7</v>
      </c>
      <c r="E1267" s="49" t="s">
        <v>6</v>
      </c>
      <c r="F1267" s="49" t="s">
        <v>7</v>
      </c>
      <c r="G1267" s="49" t="s">
        <v>6</v>
      </c>
      <c r="H1267" s="49" t="s">
        <v>7</v>
      </c>
      <c r="I1267" s="49" t="s">
        <v>6</v>
      </c>
      <c r="J1267" s="49" t="s">
        <v>7</v>
      </c>
      <c r="K1267" s="49" t="s">
        <v>6</v>
      </c>
      <c r="L1267" s="49" t="s">
        <v>7</v>
      </c>
      <c r="M1267" s="49" t="s">
        <v>6</v>
      </c>
      <c r="N1267" s="49" t="s">
        <v>7</v>
      </c>
      <c r="O1267" s="49" t="s">
        <v>6</v>
      </c>
      <c r="P1267" s="49" t="s">
        <v>7</v>
      </c>
      <c r="Q1267" s="49" t="s">
        <v>6</v>
      </c>
      <c r="R1267" s="49" t="s">
        <v>7</v>
      </c>
      <c r="S1267" s="49" t="s">
        <v>6</v>
      </c>
      <c r="T1267" s="160" t="s">
        <v>41</v>
      </c>
      <c r="U1267" s="47"/>
    </row>
    <row r="1268" spans="1:21" ht="15" customHeight="1">
      <c r="A1268" s="656" t="s">
        <v>22</v>
      </c>
      <c r="B1268" s="568"/>
      <c r="C1268" s="70">
        <v>1404.991454</v>
      </c>
      <c r="D1268" s="71">
        <v>4.5652453155130841E-2</v>
      </c>
      <c r="E1268" s="72">
        <v>3090.4113000999978</v>
      </c>
      <c r="F1268" s="71">
        <v>0.10041687919612224</v>
      </c>
      <c r="G1268" s="72">
        <v>6679.5079580999909</v>
      </c>
      <c r="H1268" s="71">
        <v>0.21703756509574007</v>
      </c>
      <c r="I1268" s="72">
        <v>13859.474789099999</v>
      </c>
      <c r="J1268" s="71">
        <v>0.45033656380098136</v>
      </c>
      <c r="K1268" s="72">
        <v>4507.8036063999925</v>
      </c>
      <c r="L1268" s="71">
        <v>0.14647227382616201</v>
      </c>
      <c r="M1268" s="72">
        <v>904.10074999999995</v>
      </c>
      <c r="N1268" s="71">
        <v>2.9376988037461513E-2</v>
      </c>
      <c r="O1268" s="72">
        <v>247.01888300000002</v>
      </c>
      <c r="P1268" s="71">
        <v>8.0263961410474496E-3</v>
      </c>
      <c r="Q1268" s="72">
        <v>82.506290000000007</v>
      </c>
      <c r="R1268" s="71">
        <v>2.680880747356233E-3</v>
      </c>
      <c r="S1268" s="72">
        <v>30775.815030699927</v>
      </c>
      <c r="T1268" s="220">
        <v>1</v>
      </c>
      <c r="U1268" s="47"/>
    </row>
    <row r="1269" spans="1:21" ht="24" customHeight="1">
      <c r="A1269" s="610" t="s">
        <v>84</v>
      </c>
      <c r="B1269" s="566"/>
      <c r="C1269" s="74">
        <v>51.319274000000007</v>
      </c>
      <c r="D1269" s="75">
        <v>8.5286212805708514E-2</v>
      </c>
      <c r="E1269" s="76">
        <v>86.285699100000031</v>
      </c>
      <c r="F1269" s="75">
        <v>0.14339603665344003</v>
      </c>
      <c r="G1269" s="76">
        <v>244.70388409999961</v>
      </c>
      <c r="H1269" s="75">
        <v>0.40666724033812313</v>
      </c>
      <c r="I1269" s="76">
        <v>86.539648100000036</v>
      </c>
      <c r="J1269" s="75">
        <v>0.14381806811974251</v>
      </c>
      <c r="K1269" s="76">
        <v>125.98150840000007</v>
      </c>
      <c r="L1269" s="75">
        <v>0.20936550534574119</v>
      </c>
      <c r="M1269" s="76">
        <v>6.9</v>
      </c>
      <c r="N1269" s="75">
        <v>1.1466936737245905E-2</v>
      </c>
      <c r="O1269" s="76">
        <v>0</v>
      </c>
      <c r="P1269" s="75">
        <v>0</v>
      </c>
      <c r="Q1269" s="76">
        <v>0</v>
      </c>
      <c r="R1269" s="75">
        <v>0</v>
      </c>
      <c r="S1269" s="76">
        <v>601.73001369999895</v>
      </c>
      <c r="T1269" s="203">
        <v>1</v>
      </c>
      <c r="U1269" s="47"/>
    </row>
    <row r="1270" spans="1:21">
      <c r="A1270" s="610" t="s">
        <v>85</v>
      </c>
      <c r="B1270" s="566"/>
      <c r="C1270" s="74">
        <v>1353.6721799999996</v>
      </c>
      <c r="D1270" s="75">
        <v>4.4862078808267085E-2</v>
      </c>
      <c r="E1270" s="76">
        <v>3004.1256009999979</v>
      </c>
      <c r="F1270" s="75">
        <v>9.9559791102447476E-2</v>
      </c>
      <c r="G1270" s="76">
        <v>6434.8040739999924</v>
      </c>
      <c r="H1270" s="75">
        <v>0.21325598010261679</v>
      </c>
      <c r="I1270" s="76">
        <v>13772.935140999993</v>
      </c>
      <c r="J1270" s="75">
        <v>0.45644913949305888</v>
      </c>
      <c r="K1270" s="76">
        <v>4381.8220979999987</v>
      </c>
      <c r="L1270" s="75">
        <v>0.14521806031670256</v>
      </c>
      <c r="M1270" s="76">
        <v>897.20074999999986</v>
      </c>
      <c r="N1270" s="75">
        <v>2.973414933690692E-2</v>
      </c>
      <c r="O1270" s="76">
        <v>247.01888300000002</v>
      </c>
      <c r="P1270" s="75">
        <v>8.1864581100249186E-3</v>
      </c>
      <c r="Q1270" s="76">
        <v>82.506290000000007</v>
      </c>
      <c r="R1270" s="75">
        <v>2.7343427299789378E-3</v>
      </c>
      <c r="S1270" s="76">
        <v>30174.085016999874</v>
      </c>
      <c r="T1270" s="203">
        <v>1</v>
      </c>
      <c r="U1270" s="47"/>
    </row>
    <row r="1271" spans="1:21" ht="15.75" thickBot="1">
      <c r="A1271" s="611" t="s">
        <v>0</v>
      </c>
      <c r="B1271" s="612"/>
      <c r="C1271" s="103">
        <v>1404.991454</v>
      </c>
      <c r="D1271" s="104">
        <v>4.5652453155130841E-2</v>
      </c>
      <c r="E1271" s="105">
        <v>3090.4113000999978</v>
      </c>
      <c r="F1271" s="104">
        <v>0.10041687919612224</v>
      </c>
      <c r="G1271" s="105">
        <v>6679.5079580999909</v>
      </c>
      <c r="H1271" s="104">
        <v>0.21703756509574007</v>
      </c>
      <c r="I1271" s="105">
        <v>13859.474789099999</v>
      </c>
      <c r="J1271" s="104">
        <v>0.45033656380098136</v>
      </c>
      <c r="K1271" s="105">
        <v>4507.8036063999925</v>
      </c>
      <c r="L1271" s="104">
        <v>0.14647227382616201</v>
      </c>
      <c r="M1271" s="105">
        <v>904.10074999999995</v>
      </c>
      <c r="N1271" s="104">
        <v>2.9376988037461513E-2</v>
      </c>
      <c r="O1271" s="105">
        <v>247.01888300000002</v>
      </c>
      <c r="P1271" s="104">
        <v>8.0263961410474496E-3</v>
      </c>
      <c r="Q1271" s="105">
        <v>82.506290000000007</v>
      </c>
      <c r="R1271" s="104">
        <v>2.680880747356233E-3</v>
      </c>
      <c r="S1271" s="105">
        <v>30775.815030699927</v>
      </c>
      <c r="T1271" s="221">
        <v>1</v>
      </c>
      <c r="U1271" s="47"/>
    </row>
    <row r="1275" spans="1:21">
      <c r="A1275" s="561" t="s">
        <v>8</v>
      </c>
      <c r="B1275" s="562"/>
      <c r="C1275" s="578" t="s">
        <v>433</v>
      </c>
      <c r="D1275" s="579"/>
      <c r="E1275" s="579"/>
      <c r="F1275" s="579"/>
      <c r="G1275" s="579"/>
      <c r="H1275" s="579"/>
      <c r="I1275" s="579"/>
      <c r="J1275" s="580"/>
      <c r="K1275" s="47"/>
    </row>
    <row r="1276" spans="1:21">
      <c r="A1276" s="563"/>
      <c r="B1276" s="529"/>
      <c r="C1276" s="581" t="s">
        <v>353</v>
      </c>
      <c r="D1276" s="550"/>
      <c r="E1276" s="574" t="s">
        <v>251</v>
      </c>
      <c r="F1276" s="550"/>
      <c r="G1276" s="574" t="s">
        <v>432</v>
      </c>
      <c r="H1276" s="550"/>
      <c r="I1276" s="575" t="s">
        <v>20</v>
      </c>
      <c r="J1276" s="576"/>
      <c r="K1276" s="47"/>
    </row>
    <row r="1277" spans="1:21" ht="15.75" thickBot="1">
      <c r="A1277" s="564"/>
      <c r="B1277" s="531"/>
      <c r="C1277" s="33" t="s">
        <v>6</v>
      </c>
      <c r="D1277" s="34" t="s">
        <v>7</v>
      </c>
      <c r="E1277" s="34" t="s">
        <v>6</v>
      </c>
      <c r="F1277" s="34" t="s">
        <v>7</v>
      </c>
      <c r="G1277" s="34" t="s">
        <v>6</v>
      </c>
      <c r="H1277" s="34" t="s">
        <v>7</v>
      </c>
      <c r="I1277" s="34" t="s">
        <v>6</v>
      </c>
      <c r="J1277" s="374" t="s">
        <v>41</v>
      </c>
      <c r="K1277" s="47"/>
    </row>
    <row r="1278" spans="1:21" ht="15" customHeight="1">
      <c r="A1278" s="577" t="s">
        <v>22</v>
      </c>
      <c r="B1278" s="555"/>
      <c r="C1278" s="132">
        <v>15001.071624600025</v>
      </c>
      <c r="D1278" s="208">
        <v>0.48743052327406905</v>
      </c>
      <c r="E1278" s="133">
        <v>5152.1375697999902</v>
      </c>
      <c r="F1278" s="208">
        <v>0.16740864749351256</v>
      </c>
      <c r="G1278" s="133">
        <v>10622.605836299994</v>
      </c>
      <c r="H1278" s="208">
        <v>0.34516082923242103</v>
      </c>
      <c r="I1278" s="133">
        <v>30775.815030699927</v>
      </c>
      <c r="J1278" s="361">
        <v>1</v>
      </c>
      <c r="K1278" s="47"/>
    </row>
    <row r="1279" spans="1:21" ht="24.75" customHeight="1">
      <c r="A1279" s="558" t="s">
        <v>84</v>
      </c>
      <c r="B1279" s="553"/>
      <c r="C1279" s="135">
        <v>279.79253159999956</v>
      </c>
      <c r="D1279" s="206">
        <v>0.46498018252334361</v>
      </c>
      <c r="E1279" s="136">
        <v>121.35638780000004</v>
      </c>
      <c r="F1279" s="206">
        <v>0.20167913355989583</v>
      </c>
      <c r="G1279" s="136">
        <v>200.58109429999976</v>
      </c>
      <c r="H1279" s="206">
        <v>0.33334068391676125</v>
      </c>
      <c r="I1279" s="136">
        <v>601.73001369999895</v>
      </c>
      <c r="J1279" s="362">
        <f>+I1279/$I$1278</f>
        <v>1.9552041533254367E-2</v>
      </c>
      <c r="K1279" s="47"/>
    </row>
    <row r="1280" spans="1:21">
      <c r="A1280" s="558" t="s">
        <v>85</v>
      </c>
      <c r="B1280" s="553"/>
      <c r="C1280" s="135">
        <v>14721.279092999994</v>
      </c>
      <c r="D1280" s="206">
        <v>0.48787822678653309</v>
      </c>
      <c r="E1280" s="136">
        <v>5030.7811819999961</v>
      </c>
      <c r="F1280" s="206">
        <v>0.16672522726590344</v>
      </c>
      <c r="G1280" s="136">
        <v>10422.02474199998</v>
      </c>
      <c r="H1280" s="206">
        <v>0.34539654594756664</v>
      </c>
      <c r="I1280" s="136">
        <v>30174.085016999874</v>
      </c>
      <c r="J1280" s="362">
        <f>+I1280/$I$1278</f>
        <v>0.98044795846674393</v>
      </c>
      <c r="K1280" s="47"/>
    </row>
    <row r="1281" spans="1:11">
      <c r="A1281" s="559" t="s">
        <v>0</v>
      </c>
      <c r="B1281" s="560"/>
      <c r="C1281" s="324">
        <v>15001.071624600025</v>
      </c>
      <c r="D1281" s="363">
        <v>0.48743052327406905</v>
      </c>
      <c r="E1281" s="326">
        <v>5152.1375697999902</v>
      </c>
      <c r="F1281" s="363">
        <v>0.16740864749351256</v>
      </c>
      <c r="G1281" s="326">
        <v>10622.605836299994</v>
      </c>
      <c r="H1281" s="363">
        <v>0.34516082923242103</v>
      </c>
      <c r="I1281" s="326">
        <v>30775.815030699927</v>
      </c>
      <c r="J1281" s="364">
        <v>1</v>
      </c>
      <c r="K1281" s="47"/>
    </row>
    <row r="1285" spans="1:11" ht="38.25" customHeight="1">
      <c r="A1285" s="561" t="s">
        <v>8</v>
      </c>
      <c r="B1285" s="562"/>
      <c r="C1285" s="578" t="s">
        <v>434</v>
      </c>
      <c r="D1285" s="579"/>
      <c r="E1285" s="579"/>
      <c r="F1285" s="579"/>
      <c r="G1285" s="579"/>
      <c r="H1285" s="580"/>
      <c r="I1285" s="47"/>
    </row>
    <row r="1286" spans="1:11">
      <c r="A1286" s="563"/>
      <c r="B1286" s="529"/>
      <c r="C1286" s="581" t="s">
        <v>353</v>
      </c>
      <c r="D1286" s="550"/>
      <c r="E1286" s="574" t="s">
        <v>251</v>
      </c>
      <c r="F1286" s="550"/>
      <c r="G1286" s="575" t="s">
        <v>20</v>
      </c>
      <c r="H1286" s="576"/>
      <c r="I1286" s="47"/>
    </row>
    <row r="1287" spans="1:11" ht="15.75" thickBot="1">
      <c r="A1287" s="564"/>
      <c r="B1287" s="531"/>
      <c r="C1287" s="34" t="s">
        <v>6</v>
      </c>
      <c r="D1287" s="34" t="s">
        <v>7</v>
      </c>
      <c r="E1287" s="34" t="s">
        <v>6</v>
      </c>
      <c r="F1287" s="34" t="s">
        <v>7</v>
      </c>
      <c r="G1287" s="34" t="s">
        <v>6</v>
      </c>
      <c r="H1287" s="374" t="s">
        <v>41</v>
      </c>
      <c r="I1287" s="47"/>
    </row>
    <row r="1288" spans="1:11" ht="15" customHeight="1">
      <c r="A1288" s="577" t="s">
        <v>22</v>
      </c>
      <c r="B1288" s="555"/>
      <c r="C1288" s="132">
        <v>21863.26393159998</v>
      </c>
      <c r="D1288" s="208">
        <v>0.71040405947951757</v>
      </c>
      <c r="E1288" s="133">
        <v>8912.5510990999719</v>
      </c>
      <c r="F1288" s="208">
        <v>0.28959594052048332</v>
      </c>
      <c r="G1288" s="133">
        <v>30775.815030699927</v>
      </c>
      <c r="H1288" s="361">
        <v>1</v>
      </c>
      <c r="I1288" s="47"/>
    </row>
    <row r="1289" spans="1:11" ht="23.25" customHeight="1">
      <c r="A1289" s="558" t="s">
        <v>84</v>
      </c>
      <c r="B1289" s="553"/>
      <c r="C1289" s="135">
        <v>419.54461759999947</v>
      </c>
      <c r="D1289" s="206">
        <v>0.69723066499582886</v>
      </c>
      <c r="E1289" s="136">
        <v>182.18539609999988</v>
      </c>
      <c r="F1289" s="206">
        <v>0.3027693350041718</v>
      </c>
      <c r="G1289" s="136">
        <v>601.73001369999895</v>
      </c>
      <c r="H1289" s="362">
        <f>+G1289/$I$1278</f>
        <v>1.9552041533254367E-2</v>
      </c>
      <c r="I1289" s="47"/>
    </row>
    <row r="1290" spans="1:11">
      <c r="A1290" s="558" t="s">
        <v>85</v>
      </c>
      <c r="B1290" s="553"/>
      <c r="C1290" s="135">
        <v>21443.719313999951</v>
      </c>
      <c r="D1290" s="206">
        <v>0.71066676261827677</v>
      </c>
      <c r="E1290" s="136">
        <v>8730.3657029999649</v>
      </c>
      <c r="F1290" s="206">
        <v>0.28933323738172462</v>
      </c>
      <c r="G1290" s="136">
        <v>30174.085016999874</v>
      </c>
      <c r="H1290" s="362">
        <f>+G1290/$I$1278</f>
        <v>0.98044795846674393</v>
      </c>
      <c r="I1290" s="47"/>
    </row>
    <row r="1291" spans="1:11">
      <c r="A1291" s="559" t="s">
        <v>0</v>
      </c>
      <c r="B1291" s="560"/>
      <c r="C1291" s="324">
        <v>21863.26393159998</v>
      </c>
      <c r="D1291" s="363">
        <v>0.71040405947951757</v>
      </c>
      <c r="E1291" s="326">
        <v>8912.5510990999719</v>
      </c>
      <c r="F1291" s="363">
        <v>0.28959594052048332</v>
      </c>
      <c r="G1291" s="326">
        <v>30775.815030699927</v>
      </c>
      <c r="H1291" s="364">
        <v>1</v>
      </c>
      <c r="I1291" s="47"/>
    </row>
    <row r="1294" spans="1:11" ht="15.75" thickBot="1"/>
    <row r="1295" spans="1:11" ht="27" customHeight="1">
      <c r="A1295" s="526" t="s">
        <v>8</v>
      </c>
      <c r="B1295" s="527"/>
      <c r="C1295" s="607" t="s">
        <v>435</v>
      </c>
      <c r="D1295" s="608"/>
      <c r="E1295" s="608"/>
      <c r="F1295" s="608"/>
      <c r="G1295" s="608"/>
      <c r="H1295" s="609"/>
      <c r="I1295" s="47"/>
    </row>
    <row r="1296" spans="1:11">
      <c r="A1296" s="528"/>
      <c r="B1296" s="529"/>
      <c r="C1296" s="581" t="s">
        <v>353</v>
      </c>
      <c r="D1296" s="550"/>
      <c r="E1296" s="574" t="s">
        <v>251</v>
      </c>
      <c r="F1296" s="550"/>
      <c r="G1296" s="575" t="s">
        <v>20</v>
      </c>
      <c r="H1296" s="585"/>
      <c r="I1296" s="47"/>
    </row>
    <row r="1297" spans="1:56" ht="15.75" thickBot="1">
      <c r="A1297" s="530"/>
      <c r="B1297" s="531"/>
      <c r="C1297" s="34" t="s">
        <v>6</v>
      </c>
      <c r="D1297" s="34" t="s">
        <v>7</v>
      </c>
      <c r="E1297" s="34" t="s">
        <v>6</v>
      </c>
      <c r="F1297" s="34" t="s">
        <v>7</v>
      </c>
      <c r="G1297" s="34" t="s">
        <v>6</v>
      </c>
      <c r="H1297" s="198" t="s">
        <v>41</v>
      </c>
      <c r="I1297" s="47"/>
    </row>
    <row r="1298" spans="1:56" ht="15" customHeight="1">
      <c r="A1298" s="571" t="s">
        <v>22</v>
      </c>
      <c r="B1298" s="555"/>
      <c r="C1298" s="132">
        <v>26424.700810099974</v>
      </c>
      <c r="D1298" s="208">
        <v>0.85861904172937198</v>
      </c>
      <c r="E1298" s="133">
        <v>4351.114220599995</v>
      </c>
      <c r="F1298" s="208">
        <v>0.14138095827062938</v>
      </c>
      <c r="G1298" s="133">
        <v>30775.815030699927</v>
      </c>
      <c r="H1298" s="209">
        <v>1</v>
      </c>
      <c r="I1298" s="47"/>
    </row>
    <row r="1299" spans="1:56" ht="23.25" customHeight="1">
      <c r="A1299" s="572" t="s">
        <v>84</v>
      </c>
      <c r="B1299" s="553"/>
      <c r="C1299" s="135">
        <v>532.60084809999887</v>
      </c>
      <c r="D1299" s="206">
        <v>0.88511597556031929</v>
      </c>
      <c r="E1299" s="136">
        <v>69.129165600000022</v>
      </c>
      <c r="F1299" s="206">
        <v>0.1148840244396806</v>
      </c>
      <c r="G1299" s="136">
        <v>601.73001369999895</v>
      </c>
      <c r="H1299" s="207">
        <f>+G1299/$I$1278</f>
        <v>1.9552041533254367E-2</v>
      </c>
      <c r="I1299" s="47"/>
    </row>
    <row r="1300" spans="1:56">
      <c r="A1300" s="572" t="s">
        <v>85</v>
      </c>
      <c r="B1300" s="553"/>
      <c r="C1300" s="135">
        <v>25892.099961999927</v>
      </c>
      <c r="D1300" s="206">
        <v>0.85809064127089496</v>
      </c>
      <c r="E1300" s="136">
        <v>4281.9850549999974</v>
      </c>
      <c r="F1300" s="206">
        <v>0.14190935872910665</v>
      </c>
      <c r="G1300" s="136">
        <v>30174.085016999874</v>
      </c>
      <c r="H1300" s="207">
        <f>+G1300/$I$1278</f>
        <v>0.98044795846674393</v>
      </c>
      <c r="I1300" s="47"/>
    </row>
    <row r="1301" spans="1:56" ht="15.75" thickBot="1">
      <c r="A1301" s="573" t="s">
        <v>0</v>
      </c>
      <c r="B1301" s="557"/>
      <c r="C1301" s="138">
        <v>26424.700810099974</v>
      </c>
      <c r="D1301" s="210">
        <v>0.85861904172937198</v>
      </c>
      <c r="E1301" s="139">
        <v>4351.114220599995</v>
      </c>
      <c r="F1301" s="210">
        <v>0.14138095827062938</v>
      </c>
      <c r="G1301" s="139">
        <v>30775.815030699927</v>
      </c>
      <c r="H1301" s="211">
        <v>1</v>
      </c>
      <c r="I1301" s="47"/>
    </row>
    <row r="1304" spans="1:56" ht="18.75">
      <c r="A1304" s="584" t="s">
        <v>436</v>
      </c>
      <c r="B1304" s="584"/>
      <c r="C1304" s="584"/>
      <c r="D1304" s="584"/>
      <c r="E1304" s="584"/>
      <c r="F1304" s="584"/>
      <c r="G1304" s="584"/>
      <c r="H1304" s="584"/>
      <c r="I1304" s="584"/>
      <c r="J1304" s="584"/>
      <c r="K1304" s="584"/>
      <c r="L1304" s="584"/>
      <c r="M1304" s="584"/>
      <c r="N1304" s="584"/>
      <c r="O1304" s="584"/>
      <c r="P1304" s="584"/>
      <c r="Q1304" s="584"/>
      <c r="R1304" s="584"/>
      <c r="S1304" s="584"/>
      <c r="T1304" s="584"/>
      <c r="U1304" s="584"/>
      <c r="V1304" s="584"/>
      <c r="W1304" s="584"/>
      <c r="X1304" s="584"/>
      <c r="Y1304" s="584"/>
      <c r="Z1304" s="584"/>
      <c r="AA1304" s="584"/>
      <c r="AB1304" s="584"/>
      <c r="AC1304" s="584"/>
      <c r="AD1304" s="584"/>
      <c r="AE1304" s="584"/>
      <c r="AF1304" s="584"/>
      <c r="AG1304" s="584"/>
      <c r="AH1304" s="584"/>
      <c r="AI1304" s="584"/>
      <c r="AJ1304" s="584"/>
      <c r="AK1304" s="584"/>
      <c r="AL1304" s="584"/>
      <c r="AM1304" s="584"/>
      <c r="AN1304" s="584"/>
      <c r="AO1304" s="584"/>
      <c r="AP1304" s="584"/>
      <c r="AQ1304" s="584"/>
      <c r="AR1304" s="584"/>
      <c r="AS1304" s="584"/>
      <c r="AT1304" s="584"/>
      <c r="AU1304" s="584"/>
      <c r="AV1304" s="584"/>
      <c r="AW1304" s="584"/>
      <c r="AX1304" s="584"/>
      <c r="AY1304" s="584"/>
      <c r="AZ1304" s="584"/>
      <c r="BA1304" s="584"/>
      <c r="BB1304" s="584"/>
      <c r="BC1304" s="584"/>
      <c r="BD1304" s="584"/>
    </row>
    <row r="1306" spans="1:56" ht="15.75" thickBot="1"/>
    <row r="1307" spans="1:56" ht="25.5" customHeight="1">
      <c r="A1307" s="526" t="s">
        <v>8</v>
      </c>
      <c r="B1307" s="527"/>
      <c r="C1307" s="607" t="s">
        <v>439</v>
      </c>
      <c r="D1307" s="608"/>
      <c r="E1307" s="608"/>
      <c r="F1307" s="608"/>
      <c r="G1307" s="608"/>
      <c r="H1307" s="609"/>
      <c r="I1307" s="47"/>
    </row>
    <row r="1308" spans="1:56">
      <c r="A1308" s="528"/>
      <c r="B1308" s="529"/>
      <c r="C1308" s="581" t="s">
        <v>437</v>
      </c>
      <c r="D1308" s="550"/>
      <c r="E1308" s="574" t="s">
        <v>438</v>
      </c>
      <c r="F1308" s="550"/>
      <c r="G1308" s="575" t="s">
        <v>20</v>
      </c>
      <c r="H1308" s="585"/>
      <c r="I1308" s="47"/>
    </row>
    <row r="1309" spans="1:56" ht="15.75" thickBot="1">
      <c r="A1309" s="530"/>
      <c r="B1309" s="531"/>
      <c r="C1309" s="34" t="s">
        <v>6</v>
      </c>
      <c r="D1309" s="34" t="s">
        <v>7</v>
      </c>
      <c r="E1309" s="34" t="s">
        <v>6</v>
      </c>
      <c r="F1309" s="34" t="s">
        <v>7</v>
      </c>
      <c r="G1309" s="34" t="s">
        <v>6</v>
      </c>
      <c r="H1309" s="198" t="s">
        <v>41</v>
      </c>
      <c r="I1309" s="47"/>
    </row>
    <row r="1310" spans="1:56" ht="15" customHeight="1">
      <c r="A1310" s="571" t="s">
        <v>22</v>
      </c>
      <c r="B1310" s="555"/>
      <c r="C1310" s="132">
        <v>1127.2866965000001</v>
      </c>
      <c r="D1310" s="208">
        <v>0.11363117286376305</v>
      </c>
      <c r="E1310" s="133">
        <v>8793.2893926999859</v>
      </c>
      <c r="F1310" s="208">
        <v>0.88636882713623522</v>
      </c>
      <c r="G1310" s="133">
        <v>9920.5760892000035</v>
      </c>
      <c r="H1310" s="209">
        <v>1</v>
      </c>
      <c r="I1310" s="47"/>
    </row>
    <row r="1311" spans="1:56" ht="24" customHeight="1">
      <c r="A1311" s="572" t="s">
        <v>84</v>
      </c>
      <c r="B1311" s="553"/>
      <c r="C1311" s="135">
        <v>34.988344499999997</v>
      </c>
      <c r="D1311" s="206">
        <v>0.19360461473691284</v>
      </c>
      <c r="E1311" s="136">
        <v>145.73226769999997</v>
      </c>
      <c r="F1311" s="206">
        <v>0.80639538526308785</v>
      </c>
      <c r="G1311" s="136">
        <v>180.72061219999983</v>
      </c>
      <c r="H1311" s="207">
        <f>+G1311/$G$1310</f>
        <v>1.8216745738862949E-2</v>
      </c>
      <c r="I1311" s="47"/>
    </row>
    <row r="1312" spans="1:56">
      <c r="A1312" s="572" t="s">
        <v>85</v>
      </c>
      <c r="B1312" s="553"/>
      <c r="C1312" s="135">
        <v>1092.2983519999996</v>
      </c>
      <c r="D1312" s="206">
        <v>0.1121472854067896</v>
      </c>
      <c r="E1312" s="136">
        <v>8647.5571249999739</v>
      </c>
      <c r="F1312" s="206">
        <v>0.8878527145932098</v>
      </c>
      <c r="G1312" s="136">
        <v>9739.8554769999791</v>
      </c>
      <c r="H1312" s="207">
        <f>+G1312/$G$1310</f>
        <v>0.98178325426113455</v>
      </c>
      <c r="I1312" s="47"/>
    </row>
    <row r="1313" spans="1:11" ht="15.75" thickBot="1">
      <c r="A1313" s="573" t="s">
        <v>0</v>
      </c>
      <c r="B1313" s="557"/>
      <c r="C1313" s="138">
        <v>1127.2866965000001</v>
      </c>
      <c r="D1313" s="210">
        <v>0.11363117286376305</v>
      </c>
      <c r="E1313" s="139">
        <v>8793.2893926999859</v>
      </c>
      <c r="F1313" s="210">
        <v>0.88636882713623522</v>
      </c>
      <c r="G1313" s="139">
        <v>9920.5760892000035</v>
      </c>
      <c r="H1313" s="211">
        <v>1</v>
      </c>
      <c r="I1313" s="47"/>
    </row>
    <row r="1317" spans="1:11" ht="15.75" thickBot="1"/>
    <row r="1318" spans="1:11" ht="41.25" customHeight="1">
      <c r="A1318" s="875" t="s">
        <v>8</v>
      </c>
      <c r="B1318" s="876"/>
      <c r="C1318" s="607" t="s">
        <v>440</v>
      </c>
      <c r="D1318" s="608"/>
      <c r="E1318" s="608"/>
      <c r="F1318" s="609"/>
      <c r="G1318" s="47"/>
    </row>
    <row r="1319" spans="1:11" ht="36.75" customHeight="1" thickBot="1">
      <c r="A1319" s="877"/>
      <c r="B1319" s="802"/>
      <c r="C1319" s="236" t="s">
        <v>29</v>
      </c>
      <c r="D1319" s="223" t="s">
        <v>30</v>
      </c>
      <c r="E1319" s="223" t="s">
        <v>31</v>
      </c>
      <c r="F1319" s="224" t="s">
        <v>345</v>
      </c>
      <c r="G1319" s="47"/>
    </row>
    <row r="1320" spans="1:11" ht="15" customHeight="1">
      <c r="A1320" s="878" t="s">
        <v>22</v>
      </c>
      <c r="B1320" s="879"/>
      <c r="C1320" s="277">
        <v>12.163820474217758</v>
      </c>
      <c r="D1320" s="278">
        <v>0.16652093118452446</v>
      </c>
      <c r="E1320" s="278">
        <v>5.5909553208193277</v>
      </c>
      <c r="F1320" s="276">
        <v>1127.2866965000001</v>
      </c>
      <c r="G1320" s="47"/>
    </row>
    <row r="1321" spans="1:11" ht="24.75" customHeight="1">
      <c r="A1321" s="572" t="s">
        <v>84</v>
      </c>
      <c r="B1321" s="553"/>
      <c r="C1321" s="237">
        <v>8.9459177812771333</v>
      </c>
      <c r="D1321" s="238">
        <v>1.1252790657962755</v>
      </c>
      <c r="E1321" s="238">
        <v>6.6561321610689204</v>
      </c>
      <c r="F1321" s="239">
        <v>34.988344499999997</v>
      </c>
      <c r="G1321" s="47"/>
    </row>
    <row r="1322" spans="1:11">
      <c r="A1322" s="572" t="s">
        <v>85</v>
      </c>
      <c r="B1322" s="553"/>
      <c r="C1322" s="237">
        <v>12.266895872786231</v>
      </c>
      <c r="D1322" s="238">
        <v>0.16720653674990182</v>
      </c>
      <c r="E1322" s="238">
        <v>5.5261655467949522</v>
      </c>
      <c r="F1322" s="239">
        <v>1092.2983519999996</v>
      </c>
      <c r="G1322" s="47"/>
    </row>
    <row r="1323" spans="1:11" ht="15.75" thickBot="1">
      <c r="A1323" s="573" t="s">
        <v>0</v>
      </c>
      <c r="B1323" s="557"/>
      <c r="C1323" s="240">
        <v>12.163820474217758</v>
      </c>
      <c r="D1323" s="241">
        <v>0.16652093118452446</v>
      </c>
      <c r="E1323" s="241">
        <v>5.5909553208193277</v>
      </c>
      <c r="F1323" s="242">
        <v>1127.2866965000001</v>
      </c>
      <c r="G1323" s="47"/>
    </row>
    <row r="1326" spans="1:11" ht="15.75" thickBot="1"/>
    <row r="1327" spans="1:11" ht="15" customHeight="1">
      <c r="A1327" s="526" t="s">
        <v>8</v>
      </c>
      <c r="B1327" s="527"/>
      <c r="C1327" s="628" t="s">
        <v>442</v>
      </c>
      <c r="D1327" s="608"/>
      <c r="E1327" s="608"/>
      <c r="F1327" s="608"/>
      <c r="G1327" s="608"/>
      <c r="H1327" s="608"/>
      <c r="I1327" s="608"/>
      <c r="J1327" s="609"/>
      <c r="K1327" s="47"/>
    </row>
    <row r="1328" spans="1:11">
      <c r="A1328" s="528"/>
      <c r="B1328" s="529"/>
      <c r="C1328" s="543" t="s">
        <v>353</v>
      </c>
      <c r="D1328" s="550"/>
      <c r="E1328" s="536" t="s">
        <v>251</v>
      </c>
      <c r="F1328" s="550"/>
      <c r="G1328" s="536" t="s">
        <v>441</v>
      </c>
      <c r="H1328" s="550"/>
      <c r="I1328" s="538" t="s">
        <v>20</v>
      </c>
      <c r="J1328" s="585"/>
      <c r="K1328" s="47"/>
    </row>
    <row r="1329" spans="1:21" ht="15.75" thickBot="1">
      <c r="A1329" s="530"/>
      <c r="B1329" s="531"/>
      <c r="C1329" s="33" t="s">
        <v>6</v>
      </c>
      <c r="D1329" s="34" t="s">
        <v>7</v>
      </c>
      <c r="E1329" s="34" t="s">
        <v>6</v>
      </c>
      <c r="F1329" s="34" t="s">
        <v>7</v>
      </c>
      <c r="G1329" s="34" t="s">
        <v>6</v>
      </c>
      <c r="H1329" s="34" t="s">
        <v>7</v>
      </c>
      <c r="I1329" s="34" t="s">
        <v>6</v>
      </c>
      <c r="J1329" s="198" t="s">
        <v>41</v>
      </c>
      <c r="K1329" s="47"/>
    </row>
    <row r="1330" spans="1:21" ht="15" customHeight="1">
      <c r="A1330" s="571" t="s">
        <v>22</v>
      </c>
      <c r="B1330" s="555"/>
      <c r="C1330" s="132">
        <v>2546.0107172999988</v>
      </c>
      <c r="D1330" s="208">
        <v>0.25663940222904025</v>
      </c>
      <c r="E1330" s="133">
        <v>6647.7921110999805</v>
      </c>
      <c r="F1330" s="208">
        <v>0.6701014186401002</v>
      </c>
      <c r="G1330" s="133">
        <v>726.77326079999978</v>
      </c>
      <c r="H1330" s="208">
        <v>7.3259179130856986E-2</v>
      </c>
      <c r="I1330" s="133">
        <v>9920.5760892000035</v>
      </c>
      <c r="J1330" s="209">
        <v>1</v>
      </c>
      <c r="K1330" s="47"/>
    </row>
    <row r="1331" spans="1:21" ht="22.5" customHeight="1">
      <c r="A1331" s="610" t="s">
        <v>84</v>
      </c>
      <c r="B1331" s="566"/>
      <c r="C1331" s="135">
        <v>41.048585300000006</v>
      </c>
      <c r="D1331" s="206">
        <v>0.22713837010784563</v>
      </c>
      <c r="E1331" s="136">
        <v>130.61178610000002</v>
      </c>
      <c r="F1331" s="206">
        <v>0.72272766515119258</v>
      </c>
      <c r="G1331" s="136">
        <v>9.0602408000000008</v>
      </c>
      <c r="H1331" s="206">
        <v>5.0133964740962787E-2</v>
      </c>
      <c r="I1331" s="136">
        <v>180.72061219999983</v>
      </c>
      <c r="J1331" s="203">
        <f>+I1331/$M$1351</f>
        <v>1.8216745738862949E-2</v>
      </c>
      <c r="K1331" s="47"/>
    </row>
    <row r="1332" spans="1:21">
      <c r="A1332" s="610" t="s">
        <v>85</v>
      </c>
      <c r="B1332" s="566"/>
      <c r="C1332" s="135">
        <v>2504.9621319999983</v>
      </c>
      <c r="D1332" s="206">
        <v>0.2571867865919879</v>
      </c>
      <c r="E1332" s="136">
        <v>6517.1803249999848</v>
      </c>
      <c r="F1332" s="206">
        <v>0.66912495163710306</v>
      </c>
      <c r="G1332" s="136">
        <v>717.7130199999998</v>
      </c>
      <c r="H1332" s="206">
        <v>7.3688261770909369E-2</v>
      </c>
      <c r="I1332" s="136">
        <v>9739.8554769999791</v>
      </c>
      <c r="J1332" s="203">
        <f>+I1332/$M$1351</f>
        <v>0.98178325426113455</v>
      </c>
      <c r="K1332" s="47"/>
    </row>
    <row r="1333" spans="1:21" ht="15.75" thickBot="1">
      <c r="A1333" s="611" t="s">
        <v>0</v>
      </c>
      <c r="B1333" s="612"/>
      <c r="C1333" s="103">
        <v>2546.0107172999988</v>
      </c>
      <c r="D1333" s="104">
        <v>0.25663940222904025</v>
      </c>
      <c r="E1333" s="105">
        <v>6647.7921110999805</v>
      </c>
      <c r="F1333" s="104">
        <v>0.6701014186401002</v>
      </c>
      <c r="G1333" s="105">
        <v>726.77326079999978</v>
      </c>
      <c r="H1333" s="104">
        <v>7.3259179130856986E-2</v>
      </c>
      <c r="I1333" s="105">
        <v>9920.5760892000035</v>
      </c>
      <c r="J1333" s="221">
        <v>1</v>
      </c>
      <c r="K1333" s="47"/>
    </row>
    <row r="1337" spans="1:21">
      <c r="A1337" s="561" t="s">
        <v>8</v>
      </c>
      <c r="B1337" s="562"/>
      <c r="C1337" s="578" t="s">
        <v>451</v>
      </c>
      <c r="D1337" s="579"/>
      <c r="E1337" s="579"/>
      <c r="F1337" s="579"/>
      <c r="G1337" s="579"/>
      <c r="H1337" s="579"/>
      <c r="I1337" s="579"/>
      <c r="J1337" s="579"/>
      <c r="K1337" s="579"/>
      <c r="L1337" s="579"/>
      <c r="M1337" s="579"/>
      <c r="N1337" s="579"/>
      <c r="O1337" s="579"/>
      <c r="P1337" s="579"/>
      <c r="Q1337" s="579"/>
      <c r="R1337" s="579"/>
      <c r="S1337" s="579"/>
      <c r="T1337" s="580"/>
      <c r="U1337" s="47"/>
    </row>
    <row r="1338" spans="1:21" ht="42.75" customHeight="1">
      <c r="A1338" s="563"/>
      <c r="B1338" s="529"/>
      <c r="C1338" s="581" t="s">
        <v>444</v>
      </c>
      <c r="D1338" s="550"/>
      <c r="E1338" s="574" t="s">
        <v>260</v>
      </c>
      <c r="F1338" s="550"/>
      <c r="G1338" s="574" t="s">
        <v>445</v>
      </c>
      <c r="H1338" s="550"/>
      <c r="I1338" s="574" t="s">
        <v>446</v>
      </c>
      <c r="J1338" s="550"/>
      <c r="K1338" s="574" t="s">
        <v>447</v>
      </c>
      <c r="L1338" s="550"/>
      <c r="M1338" s="574" t="s">
        <v>448</v>
      </c>
      <c r="N1338" s="550"/>
      <c r="O1338" s="574" t="s">
        <v>449</v>
      </c>
      <c r="P1338" s="550"/>
      <c r="Q1338" s="574" t="s">
        <v>450</v>
      </c>
      <c r="R1338" s="550"/>
      <c r="S1338" s="575" t="s">
        <v>20</v>
      </c>
      <c r="T1338" s="576"/>
      <c r="U1338" s="47"/>
    </row>
    <row r="1339" spans="1:21" ht="15.75" thickBot="1">
      <c r="A1339" s="564"/>
      <c r="B1339" s="531"/>
      <c r="C1339" s="33" t="s">
        <v>6</v>
      </c>
      <c r="D1339" s="34" t="s">
        <v>7</v>
      </c>
      <c r="E1339" s="34" t="s">
        <v>6</v>
      </c>
      <c r="F1339" s="34" t="s">
        <v>7</v>
      </c>
      <c r="G1339" s="34" t="s">
        <v>6</v>
      </c>
      <c r="H1339" s="34" t="s">
        <v>7</v>
      </c>
      <c r="I1339" s="34" t="s">
        <v>6</v>
      </c>
      <c r="J1339" s="34" t="s">
        <v>7</v>
      </c>
      <c r="K1339" s="34" t="s">
        <v>6</v>
      </c>
      <c r="L1339" s="34" t="s">
        <v>7</v>
      </c>
      <c r="M1339" s="34" t="s">
        <v>6</v>
      </c>
      <c r="N1339" s="34" t="s">
        <v>7</v>
      </c>
      <c r="O1339" s="34" t="s">
        <v>6</v>
      </c>
      <c r="P1339" s="34" t="s">
        <v>7</v>
      </c>
      <c r="Q1339" s="34" t="s">
        <v>6</v>
      </c>
      <c r="R1339" s="34" t="s">
        <v>7</v>
      </c>
      <c r="S1339" s="34" t="s">
        <v>6</v>
      </c>
      <c r="T1339" s="374" t="s">
        <v>41</v>
      </c>
      <c r="U1339" s="47"/>
    </row>
    <row r="1340" spans="1:21" ht="15" customHeight="1">
      <c r="A1340" s="577" t="s">
        <v>22</v>
      </c>
      <c r="B1340" s="555"/>
      <c r="C1340" s="132">
        <v>3325.4157395999982</v>
      </c>
      <c r="D1340" s="208">
        <v>0.33520389438071035</v>
      </c>
      <c r="E1340" s="133">
        <v>83.297060000000002</v>
      </c>
      <c r="F1340" s="208">
        <v>8.3963934403649219E-3</v>
      </c>
      <c r="G1340" s="133">
        <v>667.31612299999995</v>
      </c>
      <c r="H1340" s="208">
        <v>6.7265864099008435E-2</v>
      </c>
      <c r="I1340" s="133">
        <v>3182.5201501999977</v>
      </c>
      <c r="J1340" s="208">
        <v>0.3207999335506973</v>
      </c>
      <c r="K1340" s="133">
        <v>316.41924669999997</v>
      </c>
      <c r="L1340" s="208">
        <v>3.1895249212842446E-2</v>
      </c>
      <c r="M1340" s="133">
        <v>163.32731999999999</v>
      </c>
      <c r="N1340" s="208">
        <v>1.646349148793946E-2</v>
      </c>
      <c r="O1340" s="133">
        <v>578.71164989999988</v>
      </c>
      <c r="P1340" s="208">
        <v>5.8334480245558727E-2</v>
      </c>
      <c r="Q1340" s="133">
        <v>1603.5687998000005</v>
      </c>
      <c r="R1340" s="208">
        <v>0.16164069358287766</v>
      </c>
      <c r="S1340" s="133">
        <v>9920.5760892000035</v>
      </c>
      <c r="T1340" s="361">
        <v>1</v>
      </c>
      <c r="U1340" s="47"/>
    </row>
    <row r="1341" spans="1:21" ht="21.75" customHeight="1">
      <c r="A1341" s="558" t="s">
        <v>84</v>
      </c>
      <c r="B1341" s="553"/>
      <c r="C1341" s="135">
        <v>55.996568600000018</v>
      </c>
      <c r="D1341" s="206">
        <v>0.30985158758774983</v>
      </c>
      <c r="E1341" s="136">
        <v>0</v>
      </c>
      <c r="F1341" s="206">
        <v>0</v>
      </c>
      <c r="G1341" s="136">
        <v>6.7</v>
      </c>
      <c r="H1341" s="206">
        <v>3.7073800926400391E-2</v>
      </c>
      <c r="I1341" s="136">
        <v>44.640361200000008</v>
      </c>
      <c r="J1341" s="206">
        <v>0.24701311409125498</v>
      </c>
      <c r="K1341" s="136">
        <v>8.6781037000000012</v>
      </c>
      <c r="L1341" s="206">
        <v>4.8019446118277423E-2</v>
      </c>
      <c r="M1341" s="136">
        <v>0</v>
      </c>
      <c r="N1341" s="206">
        <v>0</v>
      </c>
      <c r="O1341" s="136">
        <v>17.769250899999999</v>
      </c>
      <c r="P1341" s="206">
        <v>9.8324428429531499E-2</v>
      </c>
      <c r="Q1341" s="136">
        <v>46.936327800000008</v>
      </c>
      <c r="R1341" s="206">
        <v>0.25971762284678701</v>
      </c>
      <c r="S1341" s="136">
        <v>180.72061219999983</v>
      </c>
      <c r="T1341" s="362">
        <f>+S1341/$M$1351</f>
        <v>1.8216745738862949E-2</v>
      </c>
      <c r="U1341" s="47"/>
    </row>
    <row r="1342" spans="1:21">
      <c r="A1342" s="558" t="s">
        <v>85</v>
      </c>
      <c r="B1342" s="553"/>
      <c r="C1342" s="135">
        <v>3269.4191709999991</v>
      </c>
      <c r="D1342" s="206">
        <v>0.33567430017011185</v>
      </c>
      <c r="E1342" s="136">
        <v>83.297060000000002</v>
      </c>
      <c r="F1342" s="206">
        <v>8.5521864463698125E-3</v>
      </c>
      <c r="G1342" s="136">
        <v>660.6161229999999</v>
      </c>
      <c r="H1342" s="206">
        <v>6.7826070372399364E-2</v>
      </c>
      <c r="I1342" s="136">
        <v>3137.8797889999992</v>
      </c>
      <c r="J1342" s="206">
        <v>0.32216902975715539</v>
      </c>
      <c r="K1342" s="136">
        <v>307.74114300000002</v>
      </c>
      <c r="L1342" s="206">
        <v>3.1596068722653047E-2</v>
      </c>
      <c r="M1342" s="136">
        <v>163.32731999999999</v>
      </c>
      <c r="N1342" s="206">
        <v>1.6768967505286562E-2</v>
      </c>
      <c r="O1342" s="136">
        <v>560.94239899999991</v>
      </c>
      <c r="P1342" s="206">
        <v>5.7592476636293848E-2</v>
      </c>
      <c r="Q1342" s="136">
        <v>1556.6324719999998</v>
      </c>
      <c r="R1342" s="206">
        <v>0.15982090038973204</v>
      </c>
      <c r="S1342" s="136">
        <v>9739.8554769999791</v>
      </c>
      <c r="T1342" s="362">
        <f>+S1342/$M$1351</f>
        <v>0.98178325426113455</v>
      </c>
      <c r="U1342" s="47"/>
    </row>
    <row r="1343" spans="1:21">
      <c r="A1343" s="559" t="s">
        <v>0</v>
      </c>
      <c r="B1343" s="560"/>
      <c r="C1343" s="324">
        <v>3325.4157395999982</v>
      </c>
      <c r="D1343" s="363">
        <v>0.33520389438071035</v>
      </c>
      <c r="E1343" s="326">
        <v>83.297060000000002</v>
      </c>
      <c r="F1343" s="363">
        <v>8.3963934403649219E-3</v>
      </c>
      <c r="G1343" s="326">
        <v>667.31612299999995</v>
      </c>
      <c r="H1343" s="363">
        <v>6.7265864099008435E-2</v>
      </c>
      <c r="I1343" s="326">
        <v>3182.5201501999977</v>
      </c>
      <c r="J1343" s="363">
        <v>0.3207999335506973</v>
      </c>
      <c r="K1343" s="326">
        <v>316.41924669999997</v>
      </c>
      <c r="L1343" s="363">
        <v>3.1895249212842446E-2</v>
      </c>
      <c r="M1343" s="326">
        <v>163.32731999999999</v>
      </c>
      <c r="N1343" s="363">
        <v>1.646349148793946E-2</v>
      </c>
      <c r="O1343" s="326">
        <v>578.71164989999988</v>
      </c>
      <c r="P1343" s="363">
        <v>5.8334480245558727E-2</v>
      </c>
      <c r="Q1343" s="326">
        <v>1603.5687998000005</v>
      </c>
      <c r="R1343" s="363">
        <v>0.16164069358287766</v>
      </c>
      <c r="S1343" s="326">
        <v>9920.5760892000035</v>
      </c>
      <c r="T1343" s="364">
        <v>1</v>
      </c>
      <c r="U1343" s="47"/>
    </row>
    <row r="1347" spans="1:56" ht="15.75" thickBot="1"/>
    <row r="1348" spans="1:56">
      <c r="A1348" s="526" t="s">
        <v>8</v>
      </c>
      <c r="B1348" s="527"/>
      <c r="C1348" s="628" t="s">
        <v>452</v>
      </c>
      <c r="D1348" s="608"/>
      <c r="E1348" s="608"/>
      <c r="F1348" s="608"/>
      <c r="G1348" s="608"/>
      <c r="H1348" s="608"/>
      <c r="I1348" s="608"/>
      <c r="J1348" s="608"/>
      <c r="K1348" s="608"/>
      <c r="L1348" s="608"/>
      <c r="M1348" s="608"/>
      <c r="N1348" s="609"/>
      <c r="O1348" s="47"/>
    </row>
    <row r="1349" spans="1:56" ht="61.5" customHeight="1">
      <c r="A1349" s="528"/>
      <c r="B1349" s="529"/>
      <c r="C1349" s="581" t="s">
        <v>280</v>
      </c>
      <c r="D1349" s="550"/>
      <c r="E1349" s="574" t="s">
        <v>281</v>
      </c>
      <c r="F1349" s="550"/>
      <c r="G1349" s="574" t="s">
        <v>282</v>
      </c>
      <c r="H1349" s="550"/>
      <c r="I1349" s="574" t="s">
        <v>283</v>
      </c>
      <c r="J1349" s="550"/>
      <c r="K1349" s="574" t="s">
        <v>284</v>
      </c>
      <c r="L1349" s="550"/>
      <c r="M1349" s="575" t="s">
        <v>20</v>
      </c>
      <c r="N1349" s="585"/>
      <c r="O1349" s="47"/>
    </row>
    <row r="1350" spans="1:56" ht="15.75" thickBot="1">
      <c r="A1350" s="530"/>
      <c r="B1350" s="531"/>
      <c r="C1350" s="19" t="s">
        <v>6</v>
      </c>
      <c r="D1350" s="19" t="s">
        <v>7</v>
      </c>
      <c r="E1350" s="19" t="s">
        <v>6</v>
      </c>
      <c r="F1350" s="19" t="s">
        <v>7</v>
      </c>
      <c r="G1350" s="19" t="s">
        <v>6</v>
      </c>
      <c r="H1350" s="19" t="s">
        <v>7</v>
      </c>
      <c r="I1350" s="19" t="s">
        <v>6</v>
      </c>
      <c r="J1350" s="19" t="s">
        <v>7</v>
      </c>
      <c r="K1350" s="19" t="s">
        <v>6</v>
      </c>
      <c r="L1350" s="19" t="s">
        <v>7</v>
      </c>
      <c r="M1350" s="49" t="s">
        <v>6</v>
      </c>
      <c r="N1350" s="160" t="s">
        <v>41</v>
      </c>
      <c r="O1350" s="47"/>
    </row>
    <row r="1351" spans="1:56" ht="15" customHeight="1">
      <c r="A1351" s="656" t="s">
        <v>22</v>
      </c>
      <c r="B1351" s="568"/>
      <c r="C1351" s="70">
        <v>1869.1739334000004</v>
      </c>
      <c r="D1351" s="71">
        <v>0.18841384982016007</v>
      </c>
      <c r="E1351" s="72">
        <v>426.78857120000004</v>
      </c>
      <c r="F1351" s="71">
        <v>4.302054309775636E-2</v>
      </c>
      <c r="G1351" s="72">
        <v>1905.4077934999991</v>
      </c>
      <c r="H1351" s="71">
        <v>0.19206624457770288</v>
      </c>
      <c r="I1351" s="72">
        <v>2851.2203548999987</v>
      </c>
      <c r="J1351" s="71">
        <v>0.2874047161438506</v>
      </c>
      <c r="K1351" s="72">
        <v>2867.9854361999983</v>
      </c>
      <c r="L1351" s="71">
        <v>0.28909464636052934</v>
      </c>
      <c r="M1351" s="72">
        <v>9920.5760892000035</v>
      </c>
      <c r="N1351" s="220">
        <v>1</v>
      </c>
      <c r="O1351" s="47"/>
    </row>
    <row r="1352" spans="1:56" ht="23.25" customHeight="1">
      <c r="A1352" s="610" t="s">
        <v>84</v>
      </c>
      <c r="B1352" s="566"/>
      <c r="C1352" s="74">
        <v>59.656207400000021</v>
      </c>
      <c r="D1352" s="75">
        <v>0.33010184435397832</v>
      </c>
      <c r="E1352" s="76">
        <v>2.2650602000000002</v>
      </c>
      <c r="F1352" s="75">
        <v>1.2533491185240697E-2</v>
      </c>
      <c r="G1352" s="76">
        <v>31.788344500000001</v>
      </c>
      <c r="H1352" s="75">
        <v>0.17589772474221416</v>
      </c>
      <c r="I1352" s="76">
        <v>52.794551900000016</v>
      </c>
      <c r="J1352" s="75">
        <v>0.29213353837897227</v>
      </c>
      <c r="K1352" s="76">
        <v>34.216448200000002</v>
      </c>
      <c r="L1352" s="75">
        <v>0.18933340133959567</v>
      </c>
      <c r="M1352" s="76">
        <v>180.72061219999983</v>
      </c>
      <c r="N1352" s="203">
        <f>+M1352/$M$1351</f>
        <v>1.8216745738862949E-2</v>
      </c>
      <c r="O1352" s="47"/>
    </row>
    <row r="1353" spans="1:56">
      <c r="A1353" s="610" t="s">
        <v>85</v>
      </c>
      <c r="B1353" s="566"/>
      <c r="C1353" s="74">
        <v>1809.5177259999987</v>
      </c>
      <c r="D1353" s="75">
        <v>0.18578486408479616</v>
      </c>
      <c r="E1353" s="76">
        <v>424.52351100000004</v>
      </c>
      <c r="F1353" s="75">
        <v>4.3586222814340943E-2</v>
      </c>
      <c r="G1353" s="76">
        <v>1873.6194489999984</v>
      </c>
      <c r="H1353" s="75">
        <v>0.19236624746891021</v>
      </c>
      <c r="I1353" s="76">
        <v>2798.4258029999987</v>
      </c>
      <c r="J1353" s="75">
        <v>0.28731697401550721</v>
      </c>
      <c r="K1353" s="76">
        <v>2833.768987999998</v>
      </c>
      <c r="L1353" s="75">
        <v>0.29094569161644701</v>
      </c>
      <c r="M1353" s="76">
        <v>9739.8554769999791</v>
      </c>
      <c r="N1353" s="203">
        <f>+M1353/$M$1351</f>
        <v>0.98178325426113455</v>
      </c>
      <c r="O1353" s="47"/>
    </row>
    <row r="1354" spans="1:56" ht="15.75" thickBot="1">
      <c r="A1354" s="611" t="s">
        <v>0</v>
      </c>
      <c r="B1354" s="612"/>
      <c r="C1354" s="103">
        <v>1869.1739334000004</v>
      </c>
      <c r="D1354" s="104">
        <v>0.18841384982016007</v>
      </c>
      <c r="E1354" s="105">
        <v>426.78857120000004</v>
      </c>
      <c r="F1354" s="104">
        <v>4.302054309775636E-2</v>
      </c>
      <c r="G1354" s="105">
        <v>1905.4077934999991</v>
      </c>
      <c r="H1354" s="104">
        <v>0.19206624457770288</v>
      </c>
      <c r="I1354" s="105">
        <v>2851.2203548999987</v>
      </c>
      <c r="J1354" s="104">
        <v>0.2874047161438506</v>
      </c>
      <c r="K1354" s="105">
        <v>2867.9854361999983</v>
      </c>
      <c r="L1354" s="104">
        <v>0.28909464636052934</v>
      </c>
      <c r="M1354" s="105">
        <v>9920.5760892000035</v>
      </c>
      <c r="N1354" s="221">
        <v>1</v>
      </c>
      <c r="O1354" s="47"/>
    </row>
    <row r="1358" spans="1:56" ht="18.75">
      <c r="A1358" s="584" t="s">
        <v>453</v>
      </c>
      <c r="B1358" s="584"/>
      <c r="C1358" s="584"/>
      <c r="D1358" s="584"/>
      <c r="E1358" s="584"/>
      <c r="F1358" s="584"/>
      <c r="G1358" s="584"/>
      <c r="H1358" s="584"/>
      <c r="I1358" s="584"/>
      <c r="J1358" s="584"/>
      <c r="K1358" s="584"/>
      <c r="L1358" s="584"/>
      <c r="M1358" s="584"/>
      <c r="N1358" s="584"/>
      <c r="O1358" s="584"/>
      <c r="P1358" s="584"/>
      <c r="Q1358" s="584"/>
      <c r="R1358" s="584"/>
      <c r="S1358" s="584"/>
      <c r="T1358" s="584"/>
      <c r="U1358" s="584"/>
      <c r="V1358" s="584"/>
      <c r="W1358" s="584"/>
      <c r="X1358" s="584"/>
      <c r="Y1358" s="584"/>
      <c r="Z1358" s="584"/>
      <c r="AA1358" s="584"/>
      <c r="AB1358" s="584"/>
      <c r="AC1358" s="584"/>
      <c r="AD1358" s="584"/>
      <c r="AE1358" s="584"/>
      <c r="AF1358" s="584"/>
      <c r="AG1358" s="584"/>
      <c r="AH1358" s="584"/>
      <c r="AI1358" s="584"/>
      <c r="AJ1358" s="584"/>
      <c r="AK1358" s="584"/>
      <c r="AL1358" s="584"/>
      <c r="AM1358" s="584"/>
      <c r="AN1358" s="584"/>
      <c r="AO1358" s="584"/>
      <c r="AP1358" s="584"/>
      <c r="AQ1358" s="584"/>
      <c r="AR1358" s="584"/>
      <c r="AS1358" s="584"/>
      <c r="AT1358" s="584"/>
      <c r="AU1358" s="584"/>
      <c r="AV1358" s="584"/>
      <c r="AW1358" s="584"/>
      <c r="AX1358" s="584"/>
      <c r="AY1358" s="584"/>
      <c r="AZ1358" s="584"/>
      <c r="BA1358" s="584"/>
      <c r="BB1358" s="584"/>
      <c r="BC1358" s="584"/>
      <c r="BD1358" s="584"/>
    </row>
    <row r="1361" spans="1:13" ht="34.5" customHeight="1">
      <c r="A1361" s="561" t="s">
        <v>8</v>
      </c>
      <c r="B1361" s="562"/>
      <c r="C1361" s="606" t="s">
        <v>454</v>
      </c>
      <c r="D1361" s="579"/>
      <c r="E1361" s="579"/>
      <c r="F1361" s="579"/>
      <c r="G1361" s="579"/>
      <c r="H1361" s="579"/>
      <c r="I1361" s="579"/>
      <c r="J1361" s="580"/>
      <c r="K1361" s="47"/>
    </row>
    <row r="1362" spans="1:13">
      <c r="A1362" s="563"/>
      <c r="B1362" s="529"/>
      <c r="C1362" s="543" t="s">
        <v>64</v>
      </c>
      <c r="D1362" s="550"/>
      <c r="E1362" s="536" t="s">
        <v>65</v>
      </c>
      <c r="F1362" s="550"/>
      <c r="G1362" s="536" t="s">
        <v>66</v>
      </c>
      <c r="H1362" s="550"/>
      <c r="I1362" s="538" t="s">
        <v>20</v>
      </c>
      <c r="J1362" s="576"/>
      <c r="K1362" s="47"/>
    </row>
    <row r="1363" spans="1:13" ht="15.75" thickBot="1">
      <c r="A1363" s="564"/>
      <c r="B1363" s="531"/>
      <c r="C1363" s="18" t="s">
        <v>6</v>
      </c>
      <c r="D1363" s="19" t="s">
        <v>7</v>
      </c>
      <c r="E1363" s="19" t="s">
        <v>6</v>
      </c>
      <c r="F1363" s="19" t="s">
        <v>7</v>
      </c>
      <c r="G1363" s="19" t="s">
        <v>6</v>
      </c>
      <c r="H1363" s="19" t="s">
        <v>7</v>
      </c>
      <c r="I1363" s="19" t="s">
        <v>6</v>
      </c>
      <c r="J1363" s="375" t="s">
        <v>41</v>
      </c>
      <c r="K1363" s="47"/>
    </row>
    <row r="1364" spans="1:13" ht="15" customHeight="1">
      <c r="A1364" s="567" t="s">
        <v>22</v>
      </c>
      <c r="B1364" s="568"/>
      <c r="C1364" s="70">
        <v>354.47111569999998</v>
      </c>
      <c r="D1364" s="107">
        <v>8.3164278173235399E-3</v>
      </c>
      <c r="E1364" s="72">
        <v>6509.8138324999836</v>
      </c>
      <c r="F1364" s="107">
        <v>0.15273006584835377</v>
      </c>
      <c r="G1364" s="72">
        <v>35758.716595999489</v>
      </c>
      <c r="H1364" s="107">
        <v>0.83895350633433596</v>
      </c>
      <c r="I1364" s="72">
        <v>42623.001544198909</v>
      </c>
      <c r="J1364" s="315">
        <v>1</v>
      </c>
      <c r="K1364" s="47"/>
    </row>
    <row r="1365" spans="1:13" ht="24.75" customHeight="1">
      <c r="A1365" s="565" t="s">
        <v>84</v>
      </c>
      <c r="B1365" s="566"/>
      <c r="C1365" s="74">
        <v>22.8541907</v>
      </c>
      <c r="D1365" s="108">
        <v>2.7904994845096443E-2</v>
      </c>
      <c r="E1365" s="76">
        <v>157.91720749999996</v>
      </c>
      <c r="F1365" s="108">
        <v>0.1928171038338069</v>
      </c>
      <c r="G1365" s="76">
        <v>638.22859899999935</v>
      </c>
      <c r="H1365" s="108">
        <v>0.77927790132109598</v>
      </c>
      <c r="I1365" s="76">
        <v>818.99999719999994</v>
      </c>
      <c r="J1365" s="316">
        <f>+I1365/$I$1364</f>
        <v>1.9214977067035482E-2</v>
      </c>
      <c r="K1365" s="47"/>
    </row>
    <row r="1366" spans="1:13">
      <c r="A1366" s="565" t="s">
        <v>85</v>
      </c>
      <c r="B1366" s="566"/>
      <c r="C1366" s="74">
        <v>331.61692499999998</v>
      </c>
      <c r="D1366" s="108">
        <v>7.9326598585824463E-3</v>
      </c>
      <c r="E1366" s="76">
        <v>6351.8966249999885</v>
      </c>
      <c r="F1366" s="108">
        <v>0.15194470361548262</v>
      </c>
      <c r="G1366" s="76">
        <v>35120.487996999669</v>
      </c>
      <c r="H1366" s="108">
        <v>0.8401226365259431</v>
      </c>
      <c r="I1366" s="76">
        <v>41804.001546999316</v>
      </c>
      <c r="J1366" s="316">
        <f>+I1366/$I$1364</f>
        <v>0.98078502293297409</v>
      </c>
      <c r="K1366" s="47"/>
    </row>
    <row r="1367" spans="1:13">
      <c r="A1367" s="569" t="s">
        <v>0</v>
      </c>
      <c r="B1367" s="570"/>
      <c r="C1367" s="317">
        <v>354.47111569999998</v>
      </c>
      <c r="D1367" s="318">
        <v>8.3164278173235399E-3</v>
      </c>
      <c r="E1367" s="319">
        <v>6509.8138324999836</v>
      </c>
      <c r="F1367" s="318">
        <v>0.15273006584835377</v>
      </c>
      <c r="G1367" s="319">
        <v>35758.716595999489</v>
      </c>
      <c r="H1367" s="318">
        <v>0.83895350633433596</v>
      </c>
      <c r="I1367" s="319">
        <v>42623.001544198909</v>
      </c>
      <c r="J1367" s="320">
        <v>1</v>
      </c>
      <c r="K1367" s="47"/>
    </row>
    <row r="1370" spans="1:13" ht="15.75" thickBot="1"/>
    <row r="1371" spans="1:13" ht="25.5" customHeight="1">
      <c r="A1371" s="526" t="s">
        <v>8</v>
      </c>
      <c r="B1371" s="527"/>
      <c r="C1371" s="628" t="s">
        <v>455</v>
      </c>
      <c r="D1371" s="608"/>
      <c r="E1371" s="608"/>
      <c r="F1371" s="608"/>
      <c r="G1371" s="608"/>
      <c r="H1371" s="608"/>
      <c r="I1371" s="608"/>
      <c r="J1371" s="608"/>
      <c r="K1371" s="608"/>
      <c r="L1371" s="609"/>
      <c r="M1371" s="47"/>
    </row>
    <row r="1372" spans="1:13">
      <c r="A1372" s="528"/>
      <c r="B1372" s="529"/>
      <c r="C1372" s="543" t="s">
        <v>395</v>
      </c>
      <c r="D1372" s="550"/>
      <c r="E1372" s="536" t="s">
        <v>456</v>
      </c>
      <c r="F1372" s="550"/>
      <c r="G1372" s="536" t="s">
        <v>457</v>
      </c>
      <c r="H1372" s="550"/>
      <c r="I1372" s="536" t="s">
        <v>458</v>
      </c>
      <c r="J1372" s="550"/>
      <c r="K1372" s="538" t="s">
        <v>20</v>
      </c>
      <c r="L1372" s="585"/>
      <c r="M1372" s="47"/>
    </row>
    <row r="1373" spans="1:13" ht="15.75" thickBot="1">
      <c r="A1373" s="530"/>
      <c r="B1373" s="531"/>
      <c r="C1373" s="19" t="s">
        <v>6</v>
      </c>
      <c r="D1373" s="19" t="s">
        <v>7</v>
      </c>
      <c r="E1373" s="19" t="s">
        <v>6</v>
      </c>
      <c r="F1373" s="19" t="s">
        <v>7</v>
      </c>
      <c r="G1373" s="19" t="s">
        <v>6</v>
      </c>
      <c r="H1373" s="19" t="s">
        <v>7</v>
      </c>
      <c r="I1373" s="19" t="s">
        <v>6</v>
      </c>
      <c r="J1373" s="19" t="s">
        <v>7</v>
      </c>
      <c r="K1373" s="49" t="s">
        <v>6</v>
      </c>
      <c r="L1373" s="160" t="s">
        <v>41</v>
      </c>
      <c r="M1373" s="47"/>
    </row>
    <row r="1374" spans="1:13" ht="15" customHeight="1">
      <c r="A1374" s="656" t="s">
        <v>22</v>
      </c>
      <c r="B1374" s="568"/>
      <c r="C1374" s="70">
        <v>638.39480470000012</v>
      </c>
      <c r="D1374" s="71">
        <v>1.4977706439514866E-2</v>
      </c>
      <c r="E1374" s="72">
        <v>2485.4641280000001</v>
      </c>
      <c r="F1374" s="71">
        <v>5.8312742837283299E-2</v>
      </c>
      <c r="G1374" s="72">
        <v>8052.1825417999698</v>
      </c>
      <c r="H1374" s="71">
        <v>0.18891636557904237</v>
      </c>
      <c r="I1374" s="72">
        <v>31446.960069699904</v>
      </c>
      <c r="J1374" s="71">
        <v>0.73779318514418213</v>
      </c>
      <c r="K1374" s="72">
        <v>42623.001544198909</v>
      </c>
      <c r="L1374" s="220">
        <v>1</v>
      </c>
      <c r="M1374" s="47"/>
    </row>
    <row r="1375" spans="1:13" ht="23.25" customHeight="1">
      <c r="A1375" s="610" t="s">
        <v>84</v>
      </c>
      <c r="B1375" s="566"/>
      <c r="C1375" s="74">
        <v>26.178103699999998</v>
      </c>
      <c r="D1375" s="75">
        <v>3.1963496690473492E-2</v>
      </c>
      <c r="E1375" s="76">
        <v>74.358899000000022</v>
      </c>
      <c r="F1375" s="75">
        <v>9.0792306781707563E-2</v>
      </c>
      <c r="G1375" s="76">
        <v>170.4316887999999</v>
      </c>
      <c r="H1375" s="75">
        <v>0.20809730083354377</v>
      </c>
      <c r="I1375" s="76">
        <v>548.03130569999905</v>
      </c>
      <c r="J1375" s="75">
        <v>0.66914689569427399</v>
      </c>
      <c r="K1375" s="76">
        <v>818.99999719999994</v>
      </c>
      <c r="L1375" s="203">
        <f>+K1375/$K$1374</f>
        <v>1.9214977067035482E-2</v>
      </c>
      <c r="M1375" s="47"/>
    </row>
    <row r="1376" spans="1:13">
      <c r="A1376" s="610" t="s">
        <v>85</v>
      </c>
      <c r="B1376" s="566"/>
      <c r="C1376" s="74">
        <v>612.21670099999983</v>
      </c>
      <c r="D1376" s="75">
        <v>1.4644930589041771E-2</v>
      </c>
      <c r="E1376" s="76">
        <v>2411.105228999998</v>
      </c>
      <c r="F1376" s="75">
        <v>5.7676421868113399E-2</v>
      </c>
      <c r="G1376" s="76">
        <v>7881.7508529999741</v>
      </c>
      <c r="H1376" s="75">
        <v>0.18854058370796623</v>
      </c>
      <c r="I1376" s="76">
        <v>30898.928763999862</v>
      </c>
      <c r="J1376" s="75">
        <v>0.739138063834891</v>
      </c>
      <c r="K1376" s="76">
        <v>41804.001546999316</v>
      </c>
      <c r="L1376" s="203">
        <f>+K1376/$K$1374</f>
        <v>0.98078502293297409</v>
      </c>
      <c r="M1376" s="47"/>
    </row>
    <row r="1377" spans="1:19" ht="15.75" thickBot="1">
      <c r="A1377" s="611" t="s">
        <v>0</v>
      </c>
      <c r="B1377" s="612"/>
      <c r="C1377" s="103">
        <v>638.39480470000012</v>
      </c>
      <c r="D1377" s="104">
        <v>1.4977706439514866E-2</v>
      </c>
      <c r="E1377" s="105">
        <v>2485.4641280000001</v>
      </c>
      <c r="F1377" s="104">
        <v>5.8312742837283299E-2</v>
      </c>
      <c r="G1377" s="105">
        <v>8052.1825417999698</v>
      </c>
      <c r="H1377" s="104">
        <v>0.18891636557904237</v>
      </c>
      <c r="I1377" s="105">
        <v>31446.960069699904</v>
      </c>
      <c r="J1377" s="104">
        <v>0.73779318514418213</v>
      </c>
      <c r="K1377" s="105">
        <v>42623.001544198909</v>
      </c>
      <c r="L1377" s="221">
        <v>1</v>
      </c>
      <c r="M1377" s="47"/>
    </row>
    <row r="1381" spans="1:19" ht="45" customHeight="1">
      <c r="A1381" s="561" t="s">
        <v>8</v>
      </c>
      <c r="B1381" s="562"/>
      <c r="C1381" s="578" t="s">
        <v>459</v>
      </c>
      <c r="D1381" s="579"/>
      <c r="E1381" s="579"/>
      <c r="F1381" s="579"/>
      <c r="G1381" s="579"/>
      <c r="H1381" s="580"/>
      <c r="I1381" s="47"/>
    </row>
    <row r="1382" spans="1:19">
      <c r="A1382" s="563"/>
      <c r="B1382" s="529"/>
      <c r="C1382" s="581" t="s">
        <v>353</v>
      </c>
      <c r="D1382" s="550"/>
      <c r="E1382" s="574" t="s">
        <v>251</v>
      </c>
      <c r="F1382" s="550"/>
      <c r="G1382" s="575" t="s">
        <v>20</v>
      </c>
      <c r="H1382" s="576"/>
      <c r="I1382" s="47"/>
    </row>
    <row r="1383" spans="1:19" ht="15.75" thickBot="1">
      <c r="A1383" s="564"/>
      <c r="B1383" s="531"/>
      <c r="C1383" s="34" t="s">
        <v>6</v>
      </c>
      <c r="D1383" s="34" t="s">
        <v>7</v>
      </c>
      <c r="E1383" s="34" t="s">
        <v>6</v>
      </c>
      <c r="F1383" s="34" t="s">
        <v>7</v>
      </c>
      <c r="G1383" s="102" t="s">
        <v>6</v>
      </c>
      <c r="H1383" s="321" t="s">
        <v>41</v>
      </c>
      <c r="I1383" s="47"/>
    </row>
    <row r="1384" spans="1:19" ht="15" customHeight="1">
      <c r="A1384" s="577" t="s">
        <v>22</v>
      </c>
      <c r="B1384" s="555"/>
      <c r="C1384" s="132">
        <v>40236.992117099086</v>
      </c>
      <c r="D1384" s="208">
        <v>0.94402061467619558</v>
      </c>
      <c r="E1384" s="133">
        <v>2386.0094270999994</v>
      </c>
      <c r="F1384" s="208">
        <v>5.5979385323808598E-2</v>
      </c>
      <c r="G1384" s="133">
        <v>42623.001544198909</v>
      </c>
      <c r="H1384" s="361">
        <v>1</v>
      </c>
      <c r="I1384" s="47"/>
    </row>
    <row r="1385" spans="1:19" ht="21.75" customHeight="1">
      <c r="A1385" s="558" t="s">
        <v>84</v>
      </c>
      <c r="B1385" s="553"/>
      <c r="C1385" s="135">
        <v>760.63959909999994</v>
      </c>
      <c r="D1385" s="206">
        <v>0.92874188241816513</v>
      </c>
      <c r="E1385" s="136">
        <v>58.360398100000019</v>
      </c>
      <c r="F1385" s="206">
        <v>7.1258117581834868E-2</v>
      </c>
      <c r="G1385" s="136">
        <v>818.99999719999994</v>
      </c>
      <c r="H1385" s="362">
        <f>+G1385/$K$1374</f>
        <v>1.9214977067035482E-2</v>
      </c>
      <c r="I1385" s="47"/>
    </row>
    <row r="1386" spans="1:19">
      <c r="A1386" s="558" t="s">
        <v>85</v>
      </c>
      <c r="B1386" s="553"/>
      <c r="C1386" s="135">
        <v>39476.352517999447</v>
      </c>
      <c r="D1386" s="206">
        <v>0.94431994682655085</v>
      </c>
      <c r="E1386" s="136">
        <v>2327.6490290000002</v>
      </c>
      <c r="F1386" s="206">
        <v>5.5680053173452204E-2</v>
      </c>
      <c r="G1386" s="136">
        <v>41804.001546999316</v>
      </c>
      <c r="H1386" s="362">
        <f>+G1386/$K$1374</f>
        <v>0.98078502293297409</v>
      </c>
      <c r="I1386" s="47"/>
    </row>
    <row r="1387" spans="1:19">
      <c r="A1387" s="559" t="s">
        <v>0</v>
      </c>
      <c r="B1387" s="560"/>
      <c r="C1387" s="324">
        <v>40236.992117099086</v>
      </c>
      <c r="D1387" s="363">
        <v>0.94402061467619558</v>
      </c>
      <c r="E1387" s="326">
        <v>2386.0094270999994</v>
      </c>
      <c r="F1387" s="363">
        <v>5.5979385323808598E-2</v>
      </c>
      <c r="G1387" s="326">
        <v>42623.001544198909</v>
      </c>
      <c r="H1387" s="364">
        <v>1</v>
      </c>
      <c r="I1387" s="47"/>
    </row>
    <row r="1390" spans="1:19" ht="15.75" thickBot="1"/>
    <row r="1391" spans="1:19">
      <c r="A1391" s="526" t="s">
        <v>8</v>
      </c>
      <c r="B1391" s="527"/>
      <c r="C1391" s="628" t="s">
        <v>460</v>
      </c>
      <c r="D1391" s="608"/>
      <c r="E1391" s="608"/>
      <c r="F1391" s="608"/>
      <c r="G1391" s="608"/>
      <c r="H1391" s="608"/>
      <c r="I1391" s="608"/>
      <c r="J1391" s="608"/>
      <c r="K1391" s="608"/>
      <c r="L1391" s="608"/>
      <c r="M1391" s="608"/>
      <c r="N1391" s="608"/>
      <c r="O1391" s="608"/>
      <c r="P1391" s="608"/>
      <c r="Q1391" s="608"/>
      <c r="R1391" s="609"/>
      <c r="S1391" s="47"/>
    </row>
    <row r="1392" spans="1:19" ht="54" customHeight="1">
      <c r="A1392" s="528"/>
      <c r="B1392" s="529"/>
      <c r="C1392" s="581" t="s">
        <v>461</v>
      </c>
      <c r="D1392" s="550"/>
      <c r="E1392" s="574" t="s">
        <v>462</v>
      </c>
      <c r="F1392" s="550"/>
      <c r="G1392" s="574" t="s">
        <v>463</v>
      </c>
      <c r="H1392" s="550"/>
      <c r="I1392" s="574" t="s">
        <v>464</v>
      </c>
      <c r="J1392" s="550"/>
      <c r="K1392" s="574" t="s">
        <v>465</v>
      </c>
      <c r="L1392" s="550"/>
      <c r="M1392" s="574" t="s">
        <v>466</v>
      </c>
      <c r="N1392" s="550"/>
      <c r="O1392" s="574" t="s">
        <v>450</v>
      </c>
      <c r="P1392" s="550"/>
      <c r="Q1392" s="575" t="s">
        <v>20</v>
      </c>
      <c r="R1392" s="585"/>
      <c r="S1392" s="47"/>
    </row>
    <row r="1393" spans="1:19" ht="15.75" thickBot="1">
      <c r="A1393" s="530"/>
      <c r="B1393" s="531"/>
      <c r="C1393" s="19" t="s">
        <v>6</v>
      </c>
      <c r="D1393" s="19" t="s">
        <v>7</v>
      </c>
      <c r="E1393" s="19" t="s">
        <v>6</v>
      </c>
      <c r="F1393" s="19" t="s">
        <v>7</v>
      </c>
      <c r="G1393" s="19" t="s">
        <v>6</v>
      </c>
      <c r="H1393" s="19" t="s">
        <v>7</v>
      </c>
      <c r="I1393" s="19" t="s">
        <v>6</v>
      </c>
      <c r="J1393" s="19" t="s">
        <v>7</v>
      </c>
      <c r="K1393" s="19" t="s">
        <v>6</v>
      </c>
      <c r="L1393" s="19" t="s">
        <v>7</v>
      </c>
      <c r="M1393" s="19" t="s">
        <v>6</v>
      </c>
      <c r="N1393" s="19" t="s">
        <v>7</v>
      </c>
      <c r="O1393" s="19" t="s">
        <v>6</v>
      </c>
      <c r="P1393" s="19" t="s">
        <v>7</v>
      </c>
      <c r="Q1393" s="49" t="s">
        <v>6</v>
      </c>
      <c r="R1393" s="160" t="s">
        <v>41</v>
      </c>
      <c r="S1393" s="47"/>
    </row>
    <row r="1394" spans="1:19" ht="15" customHeight="1">
      <c r="A1394" s="656" t="s">
        <v>22</v>
      </c>
      <c r="B1394" s="568"/>
      <c r="C1394" s="70">
        <v>21558.186890599958</v>
      </c>
      <c r="D1394" s="71">
        <v>0.53578027969537534</v>
      </c>
      <c r="E1394" s="72">
        <v>3952.6303018999979</v>
      </c>
      <c r="F1394" s="71">
        <v>9.8233741985407755E-2</v>
      </c>
      <c r="G1394" s="72">
        <v>6671.4382898999847</v>
      </c>
      <c r="H1394" s="71">
        <v>0.1658036035716719</v>
      </c>
      <c r="I1394" s="72">
        <v>2790.8685466999982</v>
      </c>
      <c r="J1394" s="71">
        <v>6.9360764805130468E-2</v>
      </c>
      <c r="K1394" s="72">
        <v>1067.7503127</v>
      </c>
      <c r="L1394" s="71">
        <v>2.6536534082681831E-2</v>
      </c>
      <c r="M1394" s="72">
        <v>2587.9344187999991</v>
      </c>
      <c r="N1394" s="71">
        <v>6.4317293183061577E-2</v>
      </c>
      <c r="O1394" s="72">
        <v>1608.1833564999997</v>
      </c>
      <c r="P1394" s="71">
        <v>3.9967782676692355E-2</v>
      </c>
      <c r="Q1394" s="72">
        <v>40236.992117099086</v>
      </c>
      <c r="R1394" s="220">
        <v>1</v>
      </c>
      <c r="S1394" s="47"/>
    </row>
    <row r="1395" spans="1:19" ht="23.25" customHeight="1">
      <c r="A1395" s="610" t="s">
        <v>84</v>
      </c>
      <c r="B1395" s="566"/>
      <c r="C1395" s="74">
        <v>372.24421859999944</v>
      </c>
      <c r="D1395" s="75">
        <v>0.48938317047974406</v>
      </c>
      <c r="E1395" s="76">
        <v>92.13713690000003</v>
      </c>
      <c r="F1395" s="75">
        <v>0.12113113359995728</v>
      </c>
      <c r="G1395" s="76">
        <v>164.97736389999989</v>
      </c>
      <c r="H1395" s="75">
        <v>0.21689294653499971</v>
      </c>
      <c r="I1395" s="76">
        <v>64.903404700000024</v>
      </c>
      <c r="J1395" s="75">
        <v>8.5327407062154914E-2</v>
      </c>
      <c r="K1395" s="76">
        <v>16.028103699999999</v>
      </c>
      <c r="L1395" s="75">
        <v>2.1071876508881062E-2</v>
      </c>
      <c r="M1395" s="76">
        <v>29.686327800000001</v>
      </c>
      <c r="N1395" s="75">
        <v>3.9028112440011413E-2</v>
      </c>
      <c r="O1395" s="76">
        <v>20.663043499999997</v>
      </c>
      <c r="P1395" s="75">
        <v>2.7165353374250852E-2</v>
      </c>
      <c r="Q1395" s="76">
        <v>760.63959909999994</v>
      </c>
      <c r="R1395" s="203">
        <v>1</v>
      </c>
      <c r="S1395" s="47"/>
    </row>
    <row r="1396" spans="1:19">
      <c r="A1396" s="610" t="s">
        <v>85</v>
      </c>
      <c r="B1396" s="566"/>
      <c r="C1396" s="74">
        <v>21185.942671999943</v>
      </c>
      <c r="D1396" s="75">
        <v>0.53667427005420787</v>
      </c>
      <c r="E1396" s="76">
        <v>3860.493164999999</v>
      </c>
      <c r="F1396" s="75">
        <v>9.7792549685024405E-2</v>
      </c>
      <c r="G1396" s="76">
        <v>6506.4609259999879</v>
      </c>
      <c r="H1396" s="75">
        <v>0.1648192021548428</v>
      </c>
      <c r="I1396" s="76">
        <v>2725.9651419999987</v>
      </c>
      <c r="J1396" s="75">
        <v>6.9053115805394652E-2</v>
      </c>
      <c r="K1396" s="76">
        <v>1051.722209</v>
      </c>
      <c r="L1396" s="75">
        <v>2.6641828383725721E-2</v>
      </c>
      <c r="M1396" s="76">
        <v>2558.2480909999986</v>
      </c>
      <c r="N1396" s="75">
        <v>6.4804571036129854E-2</v>
      </c>
      <c r="O1396" s="76">
        <v>1587.520313</v>
      </c>
      <c r="P1396" s="75">
        <v>4.0214462880686905E-2</v>
      </c>
      <c r="Q1396" s="76">
        <v>39476.352517999447</v>
      </c>
      <c r="R1396" s="203">
        <v>1</v>
      </c>
      <c r="S1396" s="47"/>
    </row>
    <row r="1397" spans="1:19" ht="15.75" thickBot="1">
      <c r="A1397" s="611" t="s">
        <v>0</v>
      </c>
      <c r="B1397" s="612"/>
      <c r="C1397" s="103">
        <v>21558.186890599958</v>
      </c>
      <c r="D1397" s="104">
        <v>0.53578027969537534</v>
      </c>
      <c r="E1397" s="105">
        <v>3952.6303018999979</v>
      </c>
      <c r="F1397" s="104">
        <v>9.8233741985407755E-2</v>
      </c>
      <c r="G1397" s="105">
        <v>6671.4382898999847</v>
      </c>
      <c r="H1397" s="104">
        <v>0.1658036035716719</v>
      </c>
      <c r="I1397" s="105">
        <v>2790.8685466999982</v>
      </c>
      <c r="J1397" s="104">
        <v>6.9360764805130468E-2</v>
      </c>
      <c r="K1397" s="105">
        <v>1067.7503127</v>
      </c>
      <c r="L1397" s="104">
        <v>2.6536534082681831E-2</v>
      </c>
      <c r="M1397" s="105">
        <v>2587.9344187999991</v>
      </c>
      <c r="N1397" s="104">
        <v>6.4317293183061577E-2</v>
      </c>
      <c r="O1397" s="105">
        <v>1608.1833564999997</v>
      </c>
      <c r="P1397" s="104">
        <v>3.9967782676692355E-2</v>
      </c>
      <c r="Q1397" s="105">
        <v>40236.992117099086</v>
      </c>
      <c r="R1397" s="221">
        <v>1</v>
      </c>
      <c r="S1397" s="47"/>
    </row>
    <row r="1400" spans="1:19" ht="15.75" thickBot="1"/>
    <row r="1401" spans="1:19">
      <c r="A1401" s="526" t="s">
        <v>8</v>
      </c>
      <c r="B1401" s="527"/>
      <c r="C1401" s="607" t="s">
        <v>473</v>
      </c>
      <c r="D1401" s="608"/>
      <c r="E1401" s="608"/>
      <c r="F1401" s="608"/>
      <c r="G1401" s="608"/>
      <c r="H1401" s="608"/>
      <c r="I1401" s="608"/>
      <c r="J1401" s="608"/>
      <c r="K1401" s="608"/>
      <c r="L1401" s="608"/>
      <c r="M1401" s="608"/>
      <c r="N1401" s="608"/>
      <c r="O1401" s="608"/>
      <c r="P1401" s="608"/>
      <c r="Q1401" s="608"/>
      <c r="R1401" s="609"/>
      <c r="S1401" s="47"/>
    </row>
    <row r="1402" spans="1:19" ht="74.25" customHeight="1">
      <c r="A1402" s="528"/>
      <c r="B1402" s="529"/>
      <c r="C1402" s="880" t="s">
        <v>467</v>
      </c>
      <c r="D1402" s="807"/>
      <c r="E1402" s="806" t="s">
        <v>468</v>
      </c>
      <c r="F1402" s="807"/>
      <c r="G1402" s="806" t="s">
        <v>469</v>
      </c>
      <c r="H1402" s="807"/>
      <c r="I1402" s="806" t="s">
        <v>470</v>
      </c>
      <c r="J1402" s="807"/>
      <c r="K1402" s="806" t="s">
        <v>471</v>
      </c>
      <c r="L1402" s="807"/>
      <c r="M1402" s="806" t="s">
        <v>472</v>
      </c>
      <c r="N1402" s="807"/>
      <c r="O1402" s="806" t="s">
        <v>443</v>
      </c>
      <c r="P1402" s="807"/>
      <c r="Q1402" s="811" t="s">
        <v>0</v>
      </c>
      <c r="R1402" s="812"/>
      <c r="S1402" s="47"/>
    </row>
    <row r="1403" spans="1:19" ht="15.75" thickBot="1">
      <c r="A1403" s="530"/>
      <c r="B1403" s="531"/>
      <c r="C1403" s="34" t="s">
        <v>6</v>
      </c>
      <c r="D1403" s="34" t="s">
        <v>7</v>
      </c>
      <c r="E1403" s="34" t="s">
        <v>6</v>
      </c>
      <c r="F1403" s="34" t="s">
        <v>7</v>
      </c>
      <c r="G1403" s="34" t="s">
        <v>6</v>
      </c>
      <c r="H1403" s="34" t="s">
        <v>7</v>
      </c>
      <c r="I1403" s="34" t="s">
        <v>6</v>
      </c>
      <c r="J1403" s="34" t="s">
        <v>7</v>
      </c>
      <c r="K1403" s="34" t="s">
        <v>6</v>
      </c>
      <c r="L1403" s="34" t="s">
        <v>7</v>
      </c>
      <c r="M1403" s="34" t="s">
        <v>6</v>
      </c>
      <c r="N1403" s="34" t="s">
        <v>7</v>
      </c>
      <c r="O1403" s="34" t="s">
        <v>6</v>
      </c>
      <c r="P1403" s="34" t="s">
        <v>7</v>
      </c>
      <c r="Q1403" s="102" t="s">
        <v>6</v>
      </c>
      <c r="R1403" s="175" t="s">
        <v>41</v>
      </c>
      <c r="S1403" s="47"/>
    </row>
    <row r="1404" spans="1:19" ht="15" customHeight="1">
      <c r="A1404" s="571" t="s">
        <v>22</v>
      </c>
      <c r="B1404" s="555"/>
      <c r="C1404" s="132">
        <v>729.34418019999998</v>
      </c>
      <c r="D1404" s="208">
        <v>0.30567531373354995</v>
      </c>
      <c r="E1404" s="133">
        <v>339.622051</v>
      </c>
      <c r="F1404" s="208">
        <v>0.14233893929446165</v>
      </c>
      <c r="G1404" s="133">
        <v>40.957549</v>
      </c>
      <c r="H1404" s="208">
        <v>1.7165711306422027E-2</v>
      </c>
      <c r="I1404" s="133">
        <v>88.975163699999996</v>
      </c>
      <c r="J1404" s="208">
        <v>3.7290365532269533E-2</v>
      </c>
      <c r="K1404" s="133">
        <v>246.38294050000002</v>
      </c>
      <c r="L1404" s="208">
        <v>0.10326151175331208</v>
      </c>
      <c r="M1404" s="133">
        <v>63.921155200000001</v>
      </c>
      <c r="N1404" s="208">
        <v>2.678998434540595E-2</v>
      </c>
      <c r="O1404" s="133">
        <v>876.8063874999998</v>
      </c>
      <c r="P1404" s="208">
        <v>0.367478174034579</v>
      </c>
      <c r="Q1404" s="133">
        <v>2386.0094270999994</v>
      </c>
      <c r="R1404" s="209">
        <v>1</v>
      </c>
      <c r="S1404" s="47"/>
    </row>
    <row r="1405" spans="1:19" ht="27" customHeight="1">
      <c r="A1405" s="572" t="s">
        <v>84</v>
      </c>
      <c r="B1405" s="553"/>
      <c r="C1405" s="135">
        <v>16.065060199999998</v>
      </c>
      <c r="D1405" s="206">
        <v>0.27527331414828016</v>
      </c>
      <c r="E1405" s="136">
        <v>0</v>
      </c>
      <c r="F1405" s="206">
        <v>0</v>
      </c>
      <c r="G1405" s="136">
        <v>0</v>
      </c>
      <c r="H1405" s="206">
        <v>0</v>
      </c>
      <c r="I1405" s="136">
        <v>5.6781037000000003</v>
      </c>
      <c r="J1405" s="206">
        <v>9.7293779426771906E-2</v>
      </c>
      <c r="K1405" s="136">
        <v>3.4130435000000001</v>
      </c>
      <c r="L1405" s="206">
        <v>5.8482183314647385E-2</v>
      </c>
      <c r="M1405" s="136">
        <v>2.2650602000000002</v>
      </c>
      <c r="N1405" s="206">
        <v>3.8811596112124522E-2</v>
      </c>
      <c r="O1405" s="136">
        <v>30.939130499999997</v>
      </c>
      <c r="P1405" s="206">
        <v>0.53013912699817556</v>
      </c>
      <c r="Q1405" s="136">
        <v>58.360398100000019</v>
      </c>
      <c r="R1405" s="207">
        <v>1</v>
      </c>
      <c r="S1405" s="47"/>
    </row>
    <row r="1406" spans="1:19">
      <c r="A1406" s="572" t="s">
        <v>85</v>
      </c>
      <c r="B1406" s="553"/>
      <c r="C1406" s="135">
        <v>713.27911999999981</v>
      </c>
      <c r="D1406" s="206">
        <v>0.30643757332540694</v>
      </c>
      <c r="E1406" s="136">
        <v>339.622051</v>
      </c>
      <c r="F1406" s="206">
        <v>0.1459077579002139</v>
      </c>
      <c r="G1406" s="136">
        <v>40.957549</v>
      </c>
      <c r="H1406" s="206">
        <v>1.7596101684452015E-2</v>
      </c>
      <c r="I1406" s="136">
        <v>83.297060000000002</v>
      </c>
      <c r="J1406" s="206">
        <v>3.5785919166596146E-2</v>
      </c>
      <c r="K1406" s="136">
        <v>242.96989700000003</v>
      </c>
      <c r="L1406" s="206">
        <v>0.10438424950362223</v>
      </c>
      <c r="M1406" s="136">
        <v>61.656095000000001</v>
      </c>
      <c r="N1406" s="206">
        <v>2.6488570326467373E-2</v>
      </c>
      <c r="O1406" s="136">
        <v>845.86725699999965</v>
      </c>
      <c r="P1406" s="206">
        <v>0.36339982809324112</v>
      </c>
      <c r="Q1406" s="136">
        <v>2327.6490290000002</v>
      </c>
      <c r="R1406" s="207">
        <v>1</v>
      </c>
      <c r="S1406" s="47"/>
    </row>
    <row r="1407" spans="1:19" ht="15.75" thickBot="1">
      <c r="A1407" s="573" t="s">
        <v>0</v>
      </c>
      <c r="B1407" s="557"/>
      <c r="C1407" s="138">
        <v>729.34418019999998</v>
      </c>
      <c r="D1407" s="210">
        <v>0.30567531373354995</v>
      </c>
      <c r="E1407" s="139">
        <v>339.622051</v>
      </c>
      <c r="F1407" s="210">
        <v>0.14233893929446165</v>
      </c>
      <c r="G1407" s="139">
        <v>40.957549</v>
      </c>
      <c r="H1407" s="210">
        <v>1.7165711306422027E-2</v>
      </c>
      <c r="I1407" s="139">
        <v>88.975163699999996</v>
      </c>
      <c r="J1407" s="210">
        <v>3.7290365532269533E-2</v>
      </c>
      <c r="K1407" s="139">
        <v>246.38294050000002</v>
      </c>
      <c r="L1407" s="210">
        <v>0.10326151175331208</v>
      </c>
      <c r="M1407" s="139">
        <v>63.921155200000001</v>
      </c>
      <c r="N1407" s="210">
        <v>2.678998434540595E-2</v>
      </c>
      <c r="O1407" s="139">
        <v>876.8063874999998</v>
      </c>
      <c r="P1407" s="210">
        <v>0.367478174034579</v>
      </c>
      <c r="Q1407" s="139">
        <v>2386.0094270999994</v>
      </c>
      <c r="R1407" s="211">
        <v>1</v>
      </c>
      <c r="S1407" s="47"/>
    </row>
    <row r="1410" spans="1:21" ht="15.75" thickBot="1"/>
    <row r="1411" spans="1:21">
      <c r="A1411" s="526" t="s">
        <v>8</v>
      </c>
      <c r="B1411" s="527"/>
      <c r="C1411" s="628" t="s">
        <v>474</v>
      </c>
      <c r="D1411" s="608"/>
      <c r="E1411" s="608"/>
      <c r="F1411" s="608"/>
      <c r="G1411" s="608"/>
      <c r="H1411" s="608"/>
      <c r="I1411" s="608"/>
      <c r="J1411" s="609"/>
      <c r="K1411" s="47"/>
    </row>
    <row r="1412" spans="1:21" ht="51.75" customHeight="1">
      <c r="A1412" s="528"/>
      <c r="B1412" s="529"/>
      <c r="C1412" s="581" t="s">
        <v>475</v>
      </c>
      <c r="D1412" s="550"/>
      <c r="E1412" s="574" t="s">
        <v>476</v>
      </c>
      <c r="F1412" s="550"/>
      <c r="G1412" s="574" t="s">
        <v>477</v>
      </c>
      <c r="H1412" s="550"/>
      <c r="I1412" s="575" t="s">
        <v>20</v>
      </c>
      <c r="J1412" s="585"/>
      <c r="K1412" s="47"/>
    </row>
    <row r="1413" spans="1:21" ht="15.75" thickBot="1">
      <c r="A1413" s="530"/>
      <c r="B1413" s="531"/>
      <c r="C1413" s="19" t="s">
        <v>6</v>
      </c>
      <c r="D1413" s="19" t="s">
        <v>7</v>
      </c>
      <c r="E1413" s="19" t="s">
        <v>6</v>
      </c>
      <c r="F1413" s="19" t="s">
        <v>7</v>
      </c>
      <c r="G1413" s="19" t="s">
        <v>6</v>
      </c>
      <c r="H1413" s="19" t="s">
        <v>7</v>
      </c>
      <c r="I1413" s="49" t="s">
        <v>6</v>
      </c>
      <c r="J1413" s="160" t="s">
        <v>41</v>
      </c>
      <c r="K1413" s="47"/>
    </row>
    <row r="1414" spans="1:21" ht="15" customHeight="1">
      <c r="A1414" s="656" t="s">
        <v>22</v>
      </c>
      <c r="B1414" s="568"/>
      <c r="C1414" s="70">
        <v>38728.718132199218</v>
      </c>
      <c r="D1414" s="71">
        <v>0.90863422868139809</v>
      </c>
      <c r="E1414" s="72">
        <v>3298.2928509999997</v>
      </c>
      <c r="F1414" s="71">
        <v>7.738293248962673E-2</v>
      </c>
      <c r="G1414" s="72">
        <v>595.99056100000007</v>
      </c>
      <c r="H1414" s="71">
        <v>1.3982838828982372E-2</v>
      </c>
      <c r="I1414" s="72">
        <v>42623.001544198909</v>
      </c>
      <c r="J1414" s="220">
        <v>1</v>
      </c>
      <c r="K1414" s="47"/>
    </row>
    <row r="1415" spans="1:21" ht="23.25" customHeight="1">
      <c r="A1415" s="610" t="s">
        <v>84</v>
      </c>
      <c r="B1415" s="566"/>
      <c r="C1415" s="74">
        <v>724.19504719999964</v>
      </c>
      <c r="D1415" s="75">
        <v>0.8842430398972897</v>
      </c>
      <c r="E1415" s="76">
        <v>73.129649000000015</v>
      </c>
      <c r="F1415" s="75">
        <v>8.9291391025660458E-2</v>
      </c>
      <c r="G1415" s="76">
        <v>21.675301000000001</v>
      </c>
      <c r="H1415" s="75">
        <v>2.6465569077049569E-2</v>
      </c>
      <c r="I1415" s="76">
        <v>818.99999719999994</v>
      </c>
      <c r="J1415" s="203">
        <f>+I1415/$I$1414</f>
        <v>1.9214977067035482E-2</v>
      </c>
      <c r="K1415" s="47"/>
    </row>
    <row r="1416" spans="1:21">
      <c r="A1416" s="610" t="s">
        <v>85</v>
      </c>
      <c r="B1416" s="566"/>
      <c r="C1416" s="74">
        <v>38004.523084999513</v>
      </c>
      <c r="D1416" s="75">
        <v>0.90911208684823785</v>
      </c>
      <c r="E1416" s="76">
        <v>3225.1632020000002</v>
      </c>
      <c r="F1416" s="75">
        <v>7.7149628807041848E-2</v>
      </c>
      <c r="G1416" s="76">
        <v>574.31525999999997</v>
      </c>
      <c r="H1416" s="75">
        <v>1.373828434472499E-2</v>
      </c>
      <c r="I1416" s="76">
        <v>41804.001546999316</v>
      </c>
      <c r="J1416" s="203">
        <f>+I1416/$I$1414</f>
        <v>0.98078502293297409</v>
      </c>
      <c r="K1416" s="47"/>
    </row>
    <row r="1417" spans="1:21" ht="15.75" thickBot="1">
      <c r="A1417" s="611" t="s">
        <v>0</v>
      </c>
      <c r="B1417" s="612"/>
      <c r="C1417" s="103">
        <v>38728.718132199218</v>
      </c>
      <c r="D1417" s="104">
        <v>0.90863422868139809</v>
      </c>
      <c r="E1417" s="105">
        <v>3298.2928509999997</v>
      </c>
      <c r="F1417" s="104">
        <v>7.738293248962673E-2</v>
      </c>
      <c r="G1417" s="105">
        <v>595.99056100000007</v>
      </c>
      <c r="H1417" s="104">
        <v>1.3982838828982372E-2</v>
      </c>
      <c r="I1417" s="105">
        <v>42623.001544198909</v>
      </c>
      <c r="J1417" s="221">
        <v>1</v>
      </c>
      <c r="K1417" s="47"/>
    </row>
    <row r="1420" spans="1:21" ht="15.75" thickBot="1"/>
    <row r="1421" spans="1:21">
      <c r="A1421" s="526" t="s">
        <v>8</v>
      </c>
      <c r="B1421" s="527"/>
      <c r="C1421" s="628" t="s">
        <v>478</v>
      </c>
      <c r="D1421" s="608"/>
      <c r="E1421" s="608"/>
      <c r="F1421" s="608"/>
      <c r="G1421" s="608"/>
      <c r="H1421" s="608"/>
      <c r="I1421" s="608"/>
      <c r="J1421" s="608"/>
      <c r="K1421" s="608"/>
      <c r="L1421" s="608"/>
      <c r="M1421" s="608"/>
      <c r="N1421" s="608"/>
      <c r="O1421" s="608"/>
      <c r="P1421" s="608"/>
      <c r="Q1421" s="608"/>
      <c r="R1421" s="608"/>
      <c r="S1421" s="608"/>
      <c r="T1421" s="609"/>
      <c r="U1421" s="47"/>
    </row>
    <row r="1422" spans="1:21" ht="23.25" customHeight="1">
      <c r="A1422" s="528"/>
      <c r="B1422" s="529"/>
      <c r="C1422" s="543" t="s">
        <v>479</v>
      </c>
      <c r="D1422" s="550"/>
      <c r="E1422" s="536" t="s">
        <v>480</v>
      </c>
      <c r="F1422" s="550"/>
      <c r="G1422" s="536" t="s">
        <v>481</v>
      </c>
      <c r="H1422" s="550"/>
      <c r="I1422" s="536" t="s">
        <v>482</v>
      </c>
      <c r="J1422" s="550"/>
      <c r="K1422" s="536" t="s">
        <v>483</v>
      </c>
      <c r="L1422" s="550"/>
      <c r="M1422" s="536" t="s">
        <v>428</v>
      </c>
      <c r="N1422" s="550"/>
      <c r="O1422" s="536" t="s">
        <v>429</v>
      </c>
      <c r="P1422" s="550"/>
      <c r="Q1422" s="536" t="s">
        <v>430</v>
      </c>
      <c r="R1422" s="550"/>
      <c r="S1422" s="538" t="s">
        <v>20</v>
      </c>
      <c r="T1422" s="585"/>
      <c r="U1422" s="47"/>
    </row>
    <row r="1423" spans="1:21" ht="15.75" thickBot="1">
      <c r="A1423" s="530"/>
      <c r="B1423" s="531"/>
      <c r="C1423" s="19" t="s">
        <v>6</v>
      </c>
      <c r="D1423" s="19" t="s">
        <v>7</v>
      </c>
      <c r="E1423" s="19" t="s">
        <v>6</v>
      </c>
      <c r="F1423" s="19" t="s">
        <v>7</v>
      </c>
      <c r="G1423" s="19" t="s">
        <v>6</v>
      </c>
      <c r="H1423" s="19" t="s">
        <v>7</v>
      </c>
      <c r="I1423" s="19" t="s">
        <v>6</v>
      </c>
      <c r="J1423" s="19" t="s">
        <v>7</v>
      </c>
      <c r="K1423" s="19" t="s">
        <v>6</v>
      </c>
      <c r="L1423" s="19" t="s">
        <v>7</v>
      </c>
      <c r="M1423" s="19" t="s">
        <v>6</v>
      </c>
      <c r="N1423" s="19" t="s">
        <v>7</v>
      </c>
      <c r="O1423" s="19" t="s">
        <v>6</v>
      </c>
      <c r="P1423" s="19" t="s">
        <v>7</v>
      </c>
      <c r="Q1423" s="19" t="s">
        <v>6</v>
      </c>
      <c r="R1423" s="19" t="s">
        <v>7</v>
      </c>
      <c r="S1423" s="49" t="s">
        <v>6</v>
      </c>
      <c r="T1423" s="160" t="s">
        <v>41</v>
      </c>
      <c r="U1423" s="47"/>
    </row>
    <row r="1424" spans="1:21" ht="15" customHeight="1">
      <c r="A1424" s="656" t="s">
        <v>22</v>
      </c>
      <c r="B1424" s="568"/>
      <c r="C1424" s="70">
        <v>3502.4624545999991</v>
      </c>
      <c r="D1424" s="107">
        <v>9.0435796058223716E-2</v>
      </c>
      <c r="E1424" s="72">
        <v>4381.3542194999973</v>
      </c>
      <c r="F1424" s="107">
        <v>0.11312933737038204</v>
      </c>
      <c r="G1424" s="72">
        <v>1195.5846455000001</v>
      </c>
      <c r="H1424" s="107">
        <v>3.0870751813135432E-2</v>
      </c>
      <c r="I1424" s="72">
        <v>7835.2153472999826</v>
      </c>
      <c r="J1424" s="107">
        <v>0.20231021642789027</v>
      </c>
      <c r="K1424" s="72">
        <v>6538.4554670999887</v>
      </c>
      <c r="L1424" s="107">
        <v>0.16882705605646911</v>
      </c>
      <c r="M1424" s="72">
        <v>13054.574278200014</v>
      </c>
      <c r="N1424" s="107">
        <v>0.33707736552598128</v>
      </c>
      <c r="O1424" s="72">
        <v>1599.9464099999982</v>
      </c>
      <c r="P1424" s="107">
        <v>4.1311628351308541E-2</v>
      </c>
      <c r="Q1424" s="72">
        <v>621.1253099999999</v>
      </c>
      <c r="R1424" s="107">
        <v>1.6037848396629317E-2</v>
      </c>
      <c r="S1424" s="72">
        <v>38728.718132199218</v>
      </c>
      <c r="T1424" s="107">
        <v>1</v>
      </c>
      <c r="U1424" s="47"/>
    </row>
    <row r="1425" spans="1:21" ht="22.5" customHeight="1">
      <c r="A1425" s="610" t="s">
        <v>84</v>
      </c>
      <c r="B1425" s="566"/>
      <c r="C1425" s="74">
        <v>61.575216600000019</v>
      </c>
      <c r="D1425" s="108">
        <v>8.5025735591636675E-2</v>
      </c>
      <c r="E1425" s="76">
        <v>85.028755500000031</v>
      </c>
      <c r="F1425" s="108">
        <v>0.11741140156750865</v>
      </c>
      <c r="G1425" s="76">
        <v>55.990518500000015</v>
      </c>
      <c r="H1425" s="108">
        <v>7.7314141703232628E-2</v>
      </c>
      <c r="I1425" s="76">
        <v>335.51876029999943</v>
      </c>
      <c r="J1425" s="108">
        <v>0.46329888832744232</v>
      </c>
      <c r="K1425" s="76">
        <v>55.309612100000017</v>
      </c>
      <c r="L1425" s="108">
        <v>7.6373916548928375E-2</v>
      </c>
      <c r="M1425" s="76">
        <v>130.77218419999997</v>
      </c>
      <c r="N1425" s="108">
        <v>0.18057591626125116</v>
      </c>
      <c r="O1425" s="76">
        <v>0</v>
      </c>
      <c r="P1425" s="108">
        <v>0</v>
      </c>
      <c r="Q1425" s="76">
        <v>0</v>
      </c>
      <c r="R1425" s="108">
        <v>0</v>
      </c>
      <c r="S1425" s="76">
        <v>724.19504719999964</v>
      </c>
      <c r="T1425" s="108">
        <f>+S1425/$S$1424</f>
        <v>1.8699174207831602E-2</v>
      </c>
      <c r="U1425" s="47"/>
    </row>
    <row r="1426" spans="1:21">
      <c r="A1426" s="610" t="s">
        <v>85</v>
      </c>
      <c r="B1426" s="566"/>
      <c r="C1426" s="74">
        <v>3440.8872380000007</v>
      </c>
      <c r="D1426" s="108">
        <v>9.0538887445166444E-2</v>
      </c>
      <c r="E1426" s="76">
        <v>4296.3254640000005</v>
      </c>
      <c r="F1426" s="108">
        <v>0.11304774051212267</v>
      </c>
      <c r="G1426" s="76">
        <v>1139.5941269999994</v>
      </c>
      <c r="H1426" s="108">
        <v>2.9985749971160675E-2</v>
      </c>
      <c r="I1426" s="76">
        <v>7499.6965869999804</v>
      </c>
      <c r="J1426" s="108">
        <v>0.19733694776872837</v>
      </c>
      <c r="K1426" s="76">
        <v>6483.1458549999898</v>
      </c>
      <c r="L1426" s="108">
        <v>0.17058879650982661</v>
      </c>
      <c r="M1426" s="76">
        <v>12923.802094000002</v>
      </c>
      <c r="N1426" s="108">
        <v>0.34005957830585332</v>
      </c>
      <c r="O1426" s="76">
        <v>1599.9464099999982</v>
      </c>
      <c r="P1426" s="108">
        <v>4.2098841930514885E-2</v>
      </c>
      <c r="Q1426" s="76">
        <v>621.1253099999999</v>
      </c>
      <c r="R1426" s="108">
        <v>1.6343457556639088E-2</v>
      </c>
      <c r="S1426" s="76">
        <v>38004.523084999513</v>
      </c>
      <c r="T1426" s="108">
        <f>+S1426/$S$1424</f>
        <v>0.98130082579217603</v>
      </c>
      <c r="U1426" s="47"/>
    </row>
    <row r="1427" spans="1:21" ht="15.75" thickBot="1">
      <c r="A1427" s="611" t="s">
        <v>0</v>
      </c>
      <c r="B1427" s="612"/>
      <c r="C1427" s="103">
        <v>3502.4624545999991</v>
      </c>
      <c r="D1427" s="109">
        <v>9.0435796058223716E-2</v>
      </c>
      <c r="E1427" s="105">
        <v>4381.3542194999973</v>
      </c>
      <c r="F1427" s="109">
        <v>0.11312933737038204</v>
      </c>
      <c r="G1427" s="105">
        <v>1195.5846455000001</v>
      </c>
      <c r="H1427" s="109">
        <v>3.0870751813135432E-2</v>
      </c>
      <c r="I1427" s="105">
        <v>7835.2153472999826</v>
      </c>
      <c r="J1427" s="109">
        <v>0.20231021642789027</v>
      </c>
      <c r="K1427" s="105">
        <v>6538.4554670999887</v>
      </c>
      <c r="L1427" s="109">
        <v>0.16882705605646911</v>
      </c>
      <c r="M1427" s="105">
        <v>13054.574278200014</v>
      </c>
      <c r="N1427" s="109">
        <v>0.33707736552598128</v>
      </c>
      <c r="O1427" s="105">
        <v>1599.9464099999982</v>
      </c>
      <c r="P1427" s="109">
        <v>4.1311628351308541E-2</v>
      </c>
      <c r="Q1427" s="105">
        <v>621.1253099999999</v>
      </c>
      <c r="R1427" s="109">
        <v>1.6037848396629317E-2</v>
      </c>
      <c r="S1427" s="105">
        <v>38728.718132199218</v>
      </c>
      <c r="T1427" s="109">
        <v>1</v>
      </c>
      <c r="U1427" s="47"/>
    </row>
    <row r="1430" spans="1:21" ht="15.75" thickBot="1"/>
    <row r="1431" spans="1:21" ht="26.25" customHeight="1">
      <c r="A1431" s="526" t="s">
        <v>8</v>
      </c>
      <c r="B1431" s="527"/>
      <c r="C1431" s="628" t="s">
        <v>484</v>
      </c>
      <c r="D1431" s="608"/>
      <c r="E1431" s="608"/>
      <c r="F1431" s="608"/>
      <c r="G1431" s="608"/>
      <c r="H1431" s="609"/>
      <c r="I1431" s="47"/>
    </row>
    <row r="1432" spans="1:21">
      <c r="A1432" s="528"/>
      <c r="B1432" s="529"/>
      <c r="C1432" s="543" t="s">
        <v>353</v>
      </c>
      <c r="D1432" s="550"/>
      <c r="E1432" s="536" t="s">
        <v>251</v>
      </c>
      <c r="F1432" s="550"/>
      <c r="G1432" s="538" t="s">
        <v>20</v>
      </c>
      <c r="H1432" s="585"/>
      <c r="I1432" s="47"/>
    </row>
    <row r="1433" spans="1:21" ht="15.75" thickBot="1">
      <c r="A1433" s="530"/>
      <c r="B1433" s="531"/>
      <c r="C1433" s="19" t="s">
        <v>6</v>
      </c>
      <c r="D1433" s="19" t="s">
        <v>7</v>
      </c>
      <c r="E1433" s="19" t="s">
        <v>6</v>
      </c>
      <c r="F1433" s="19" t="s">
        <v>7</v>
      </c>
      <c r="G1433" s="49" t="s">
        <v>6</v>
      </c>
      <c r="H1433" s="160" t="s">
        <v>41</v>
      </c>
      <c r="I1433" s="47"/>
    </row>
    <row r="1434" spans="1:21" ht="15" customHeight="1">
      <c r="A1434" s="656" t="s">
        <v>22</v>
      </c>
      <c r="B1434" s="568"/>
      <c r="C1434" s="70">
        <v>40538.690351899073</v>
      </c>
      <c r="D1434" s="71">
        <v>0.95109891099202715</v>
      </c>
      <c r="E1434" s="72">
        <v>2084.3111922999992</v>
      </c>
      <c r="F1434" s="71">
        <v>4.8901089007976697E-2</v>
      </c>
      <c r="G1434" s="72">
        <v>42623.001544198909</v>
      </c>
      <c r="H1434" s="220">
        <v>1</v>
      </c>
      <c r="I1434" s="47"/>
    </row>
    <row r="1435" spans="1:21" ht="21.75" customHeight="1">
      <c r="A1435" s="610" t="s">
        <v>84</v>
      </c>
      <c r="B1435" s="566"/>
      <c r="C1435" s="74">
        <v>768.79845190000015</v>
      </c>
      <c r="D1435" s="75">
        <v>0.93870385168299264</v>
      </c>
      <c r="E1435" s="76">
        <v>50.201545300000006</v>
      </c>
      <c r="F1435" s="75">
        <v>6.1296148317007602E-2</v>
      </c>
      <c r="G1435" s="76">
        <v>818.99999719999994</v>
      </c>
      <c r="H1435" s="203">
        <f>+G1435/$G$1434</f>
        <v>1.9214977067035482E-2</v>
      </c>
      <c r="I1435" s="47"/>
    </row>
    <row r="1436" spans="1:21">
      <c r="A1436" s="610" t="s">
        <v>85</v>
      </c>
      <c r="B1436" s="566"/>
      <c r="C1436" s="74">
        <v>39769.891899999428</v>
      </c>
      <c r="D1436" s="75">
        <v>0.95134174787758097</v>
      </c>
      <c r="E1436" s="76">
        <v>2034.1096469999979</v>
      </c>
      <c r="F1436" s="75">
        <v>4.8658252122421662E-2</v>
      </c>
      <c r="G1436" s="76">
        <v>41804.001546999316</v>
      </c>
      <c r="H1436" s="203">
        <f>+G1436/$G$1434</f>
        <v>0.98078502293297409</v>
      </c>
      <c r="I1436" s="47"/>
    </row>
    <row r="1437" spans="1:21" ht="15.75" thickBot="1">
      <c r="A1437" s="611" t="s">
        <v>0</v>
      </c>
      <c r="B1437" s="612"/>
      <c r="C1437" s="103">
        <v>40538.690351899073</v>
      </c>
      <c r="D1437" s="104">
        <v>0.95109891099202715</v>
      </c>
      <c r="E1437" s="105">
        <v>2084.3111922999992</v>
      </c>
      <c r="F1437" s="104">
        <v>4.8901089007976697E-2</v>
      </c>
      <c r="G1437" s="105">
        <v>42623.001544198909</v>
      </c>
      <c r="H1437" s="221">
        <v>1</v>
      </c>
      <c r="I1437" s="47"/>
    </row>
  </sheetData>
  <mergeCells count="1585">
    <mergeCell ref="A1437:B1437"/>
    <mergeCell ref="A1436:B1436"/>
    <mergeCell ref="A1435:B1435"/>
    <mergeCell ref="A1434:B1434"/>
    <mergeCell ref="A1431:B1433"/>
    <mergeCell ref="A1427:B1427"/>
    <mergeCell ref="A1426:B1426"/>
    <mergeCell ref="A1425:B1425"/>
    <mergeCell ref="A1424:B1424"/>
    <mergeCell ref="A1421:B1423"/>
    <mergeCell ref="C1431:H1431"/>
    <mergeCell ref="C1432:D1432"/>
    <mergeCell ref="E1432:F1432"/>
    <mergeCell ref="G1432:H1432"/>
    <mergeCell ref="A1417:B1417"/>
    <mergeCell ref="A1416:B1416"/>
    <mergeCell ref="A1415:B1415"/>
    <mergeCell ref="A1414:B1414"/>
    <mergeCell ref="A1411:B1413"/>
    <mergeCell ref="C1421:T1421"/>
    <mergeCell ref="C1422:D1422"/>
    <mergeCell ref="E1422:F1422"/>
    <mergeCell ref="G1422:H1422"/>
    <mergeCell ref="I1422:J1422"/>
    <mergeCell ref="K1422:L1422"/>
    <mergeCell ref="M1422:N1422"/>
    <mergeCell ref="O1422:P1422"/>
    <mergeCell ref="Q1422:R1422"/>
    <mergeCell ref="S1422:T1422"/>
    <mergeCell ref="A1407:B1407"/>
    <mergeCell ref="A1406:B1406"/>
    <mergeCell ref="A1405:B1405"/>
    <mergeCell ref="A1404:B1404"/>
    <mergeCell ref="A1401:B1403"/>
    <mergeCell ref="C1411:J1411"/>
    <mergeCell ref="C1412:D1412"/>
    <mergeCell ref="E1412:F1412"/>
    <mergeCell ref="G1412:H1412"/>
    <mergeCell ref="I1412:J1412"/>
    <mergeCell ref="A1397:B1397"/>
    <mergeCell ref="A1396:B1396"/>
    <mergeCell ref="A1395:B1395"/>
    <mergeCell ref="A1394:B1394"/>
    <mergeCell ref="A1391:B1393"/>
    <mergeCell ref="C1401:R1401"/>
    <mergeCell ref="C1402:D1402"/>
    <mergeCell ref="E1402:F1402"/>
    <mergeCell ref="G1402:H1402"/>
    <mergeCell ref="I1402:J1402"/>
    <mergeCell ref="K1402:L1402"/>
    <mergeCell ref="M1402:N1402"/>
    <mergeCell ref="O1402:P1402"/>
    <mergeCell ref="Q1402:R1402"/>
    <mergeCell ref="C1391:R1391"/>
    <mergeCell ref="C1392:D1392"/>
    <mergeCell ref="E1392:F1392"/>
    <mergeCell ref="G1392:H1392"/>
    <mergeCell ref="I1392:J1392"/>
    <mergeCell ref="K1392:L1392"/>
    <mergeCell ref="M1392:N1392"/>
    <mergeCell ref="O1392:P1392"/>
    <mergeCell ref="Q1392:R1392"/>
    <mergeCell ref="A1374:B1374"/>
    <mergeCell ref="A1371:B1373"/>
    <mergeCell ref="C1381:H1381"/>
    <mergeCell ref="C1382:D1382"/>
    <mergeCell ref="E1382:F1382"/>
    <mergeCell ref="G1382:H1382"/>
    <mergeCell ref="A1387:B1387"/>
    <mergeCell ref="A1386:B1386"/>
    <mergeCell ref="A1385:B1385"/>
    <mergeCell ref="A1384:B1384"/>
    <mergeCell ref="A1381:B1383"/>
    <mergeCell ref="A1367:B1367"/>
    <mergeCell ref="A1366:B1366"/>
    <mergeCell ref="A1365:B1365"/>
    <mergeCell ref="A1364:B1364"/>
    <mergeCell ref="A1361:B1363"/>
    <mergeCell ref="C1371:L1371"/>
    <mergeCell ref="C1372:D1372"/>
    <mergeCell ref="E1372:F1372"/>
    <mergeCell ref="G1372:H1372"/>
    <mergeCell ref="I1372:J1372"/>
    <mergeCell ref="K1372:L1372"/>
    <mergeCell ref="A1377:B1377"/>
    <mergeCell ref="A1376:B1376"/>
    <mergeCell ref="A1375:B1375"/>
    <mergeCell ref="A1354:B1354"/>
    <mergeCell ref="A1353:B1353"/>
    <mergeCell ref="A1352:B1352"/>
    <mergeCell ref="A1351:B1351"/>
    <mergeCell ref="A1348:B1350"/>
    <mergeCell ref="A1358:BD1358"/>
    <mergeCell ref="C1361:J1361"/>
    <mergeCell ref="C1362:D1362"/>
    <mergeCell ref="E1362:F1362"/>
    <mergeCell ref="G1362:H1362"/>
    <mergeCell ref="I1362:J1362"/>
    <mergeCell ref="S1338:T1338"/>
    <mergeCell ref="A1340:B1340"/>
    <mergeCell ref="A1341:B1341"/>
    <mergeCell ref="A1342:B1342"/>
    <mergeCell ref="A1343:B1343"/>
    <mergeCell ref="A1337:B1339"/>
    <mergeCell ref="C1348:N1348"/>
    <mergeCell ref="C1349:D1349"/>
    <mergeCell ref="E1349:F1349"/>
    <mergeCell ref="G1349:H1349"/>
    <mergeCell ref="I1349:J1349"/>
    <mergeCell ref="K1349:L1349"/>
    <mergeCell ref="M1349:N1349"/>
    <mergeCell ref="A1318:B1319"/>
    <mergeCell ref="C1327:J1327"/>
    <mergeCell ref="C1328:D1328"/>
    <mergeCell ref="E1328:F1328"/>
    <mergeCell ref="G1328:H1328"/>
    <mergeCell ref="I1328:J1328"/>
    <mergeCell ref="A1330:B1330"/>
    <mergeCell ref="A1331:B1331"/>
    <mergeCell ref="A1332:B1332"/>
    <mergeCell ref="A1333:B1333"/>
    <mergeCell ref="A1327:B1329"/>
    <mergeCell ref="C1337:T1337"/>
    <mergeCell ref="C1338:D1338"/>
    <mergeCell ref="E1338:F1338"/>
    <mergeCell ref="G1338:H1338"/>
    <mergeCell ref="I1338:J1338"/>
    <mergeCell ref="K1338:L1338"/>
    <mergeCell ref="M1338:N1338"/>
    <mergeCell ref="O1338:P1338"/>
    <mergeCell ref="Q1338:R1338"/>
    <mergeCell ref="A1323:B1323"/>
    <mergeCell ref="A1322:B1322"/>
    <mergeCell ref="A1321:B1321"/>
    <mergeCell ref="A1320:B1320"/>
    <mergeCell ref="C1318:F1318"/>
    <mergeCell ref="A1304:BD1304"/>
    <mergeCell ref="C1307:H1307"/>
    <mergeCell ref="C1308:D1308"/>
    <mergeCell ref="E1308:F1308"/>
    <mergeCell ref="G1308:H1308"/>
    <mergeCell ref="A1313:B1313"/>
    <mergeCell ref="A1312:B1312"/>
    <mergeCell ref="A1311:B1311"/>
    <mergeCell ref="A1310:B1310"/>
    <mergeCell ref="A1307:B1309"/>
    <mergeCell ref="C1295:H1295"/>
    <mergeCell ref="C1296:D1296"/>
    <mergeCell ref="E1296:F1296"/>
    <mergeCell ref="G1296:H1296"/>
    <mergeCell ref="A1298:B1298"/>
    <mergeCell ref="A1299:B1299"/>
    <mergeCell ref="A1300:B1300"/>
    <mergeCell ref="A1301:B1301"/>
    <mergeCell ref="A1295:B1297"/>
    <mergeCell ref="A1275:B1277"/>
    <mergeCell ref="C1285:H1285"/>
    <mergeCell ref="C1286:D1286"/>
    <mergeCell ref="E1286:F1286"/>
    <mergeCell ref="G1286:H1286"/>
    <mergeCell ref="A1291:B1291"/>
    <mergeCell ref="A1290:B1290"/>
    <mergeCell ref="A1289:B1289"/>
    <mergeCell ref="A1288:B1288"/>
    <mergeCell ref="A1285:B1287"/>
    <mergeCell ref="A1271:B1271"/>
    <mergeCell ref="A1270:B1270"/>
    <mergeCell ref="A1269:B1269"/>
    <mergeCell ref="A1268:B1268"/>
    <mergeCell ref="A1265:B1267"/>
    <mergeCell ref="C1275:J1275"/>
    <mergeCell ref="C1276:D1276"/>
    <mergeCell ref="E1276:F1276"/>
    <mergeCell ref="G1276:H1276"/>
    <mergeCell ref="I1276:J1276"/>
    <mergeCell ref="A1281:B1281"/>
    <mergeCell ref="A1280:B1280"/>
    <mergeCell ref="A1279:B1279"/>
    <mergeCell ref="A1278:B1278"/>
    <mergeCell ref="C1265:T1265"/>
    <mergeCell ref="C1266:D1266"/>
    <mergeCell ref="E1266:F1266"/>
    <mergeCell ref="G1266:H1266"/>
    <mergeCell ref="I1266:J1266"/>
    <mergeCell ref="K1266:L1266"/>
    <mergeCell ref="M1266:N1266"/>
    <mergeCell ref="O1266:P1266"/>
    <mergeCell ref="Q1266:R1266"/>
    <mergeCell ref="S1266:T1266"/>
    <mergeCell ref="A1261:B1261"/>
    <mergeCell ref="A1260:B1260"/>
    <mergeCell ref="A1259:B1259"/>
    <mergeCell ref="A1258:B1258"/>
    <mergeCell ref="A1255:B1257"/>
    <mergeCell ref="C1255:L1255"/>
    <mergeCell ref="C1256:D1256"/>
    <mergeCell ref="E1256:F1256"/>
    <mergeCell ref="G1256:H1256"/>
    <mergeCell ref="I1256:J1256"/>
    <mergeCell ref="K1256:L1256"/>
    <mergeCell ref="E1246:F1246"/>
    <mergeCell ref="G1246:H1246"/>
    <mergeCell ref="A1248:B1248"/>
    <mergeCell ref="A1249:B1249"/>
    <mergeCell ref="A1250:B1250"/>
    <mergeCell ref="A1251:B1251"/>
    <mergeCell ref="A1245:B1247"/>
    <mergeCell ref="C1235:L1235"/>
    <mergeCell ref="C1236:D1236"/>
    <mergeCell ref="E1236:F1236"/>
    <mergeCell ref="G1236:H1236"/>
    <mergeCell ref="I1236:J1236"/>
    <mergeCell ref="K1236:L1236"/>
    <mergeCell ref="A1241:B1241"/>
    <mergeCell ref="A1240:B1240"/>
    <mergeCell ref="A1239:B1239"/>
    <mergeCell ref="A1238:B1238"/>
    <mergeCell ref="A1235:B1237"/>
    <mergeCell ref="C1245:H1245"/>
    <mergeCell ref="C1246:D1246"/>
    <mergeCell ref="A1211:B1211"/>
    <mergeCell ref="A1210:B1210"/>
    <mergeCell ref="A1208:B1208"/>
    <mergeCell ref="A1228:B1228"/>
    <mergeCell ref="A1229:B1229"/>
    <mergeCell ref="A1230:B1230"/>
    <mergeCell ref="A1231:B1231"/>
    <mergeCell ref="C1215:L1215"/>
    <mergeCell ref="C1216:D1216"/>
    <mergeCell ref="E1216:F1216"/>
    <mergeCell ref="G1216:H1216"/>
    <mergeCell ref="I1216:J1216"/>
    <mergeCell ref="K1216:L1216"/>
    <mergeCell ref="A1221:B1221"/>
    <mergeCell ref="A1220:B1220"/>
    <mergeCell ref="A1219:B1219"/>
    <mergeCell ref="A1218:B1218"/>
    <mergeCell ref="A1215:B1217"/>
    <mergeCell ref="C1225:L1225"/>
    <mergeCell ref="C1226:D1226"/>
    <mergeCell ref="E1226:F1226"/>
    <mergeCell ref="G1226:H1226"/>
    <mergeCell ref="I1226:J1226"/>
    <mergeCell ref="K1226:L1226"/>
    <mergeCell ref="A1225:B1227"/>
    <mergeCell ref="C1185:AL1185"/>
    <mergeCell ref="A1191:B1191"/>
    <mergeCell ref="A1190:B1190"/>
    <mergeCell ref="A1189:B1189"/>
    <mergeCell ref="A1188:B1188"/>
    <mergeCell ref="A1185:B1187"/>
    <mergeCell ref="C1195:F1195"/>
    <mergeCell ref="A1195:B1196"/>
    <mergeCell ref="A1203:BD1203"/>
    <mergeCell ref="C1206:F1206"/>
    <mergeCell ref="A1175:B1177"/>
    <mergeCell ref="C1186:D1186"/>
    <mergeCell ref="E1186:F1186"/>
    <mergeCell ref="G1186:H1186"/>
    <mergeCell ref="I1186:J1186"/>
    <mergeCell ref="K1186:L1186"/>
    <mergeCell ref="M1186:N1186"/>
    <mergeCell ref="O1186:P1186"/>
    <mergeCell ref="Q1186:R1186"/>
    <mergeCell ref="S1186:T1186"/>
    <mergeCell ref="U1186:V1186"/>
    <mergeCell ref="W1186:X1186"/>
    <mergeCell ref="Y1186:Z1186"/>
    <mergeCell ref="AA1186:AB1186"/>
    <mergeCell ref="AC1186:AD1186"/>
    <mergeCell ref="AE1186:AF1186"/>
    <mergeCell ref="AG1186:AH1186"/>
    <mergeCell ref="AI1186:AJ1186"/>
    <mergeCell ref="AK1186:AL1186"/>
    <mergeCell ref="A1206:B1207"/>
    <mergeCell ref="C1165:N1165"/>
    <mergeCell ref="C1166:D1166"/>
    <mergeCell ref="E1166:F1166"/>
    <mergeCell ref="G1166:H1166"/>
    <mergeCell ref="I1166:J1166"/>
    <mergeCell ref="K1166:L1166"/>
    <mergeCell ref="M1166:N1166"/>
    <mergeCell ref="A1171:B1171"/>
    <mergeCell ref="A1170:B1170"/>
    <mergeCell ref="A1169:B1169"/>
    <mergeCell ref="A1168:B1168"/>
    <mergeCell ref="A1165:B1167"/>
    <mergeCell ref="C1175:J1175"/>
    <mergeCell ref="C1176:D1176"/>
    <mergeCell ref="E1176:F1176"/>
    <mergeCell ref="G1176:H1176"/>
    <mergeCell ref="I1176:J1176"/>
    <mergeCell ref="A1161:B1161"/>
    <mergeCell ref="A1160:B1160"/>
    <mergeCell ref="A1159:B1159"/>
    <mergeCell ref="A1158:B1158"/>
    <mergeCell ref="A1155:B1157"/>
    <mergeCell ref="C1155:H1155"/>
    <mergeCell ref="C1156:D1156"/>
    <mergeCell ref="E1156:F1156"/>
    <mergeCell ref="G1156:H1156"/>
    <mergeCell ref="O1146:P1146"/>
    <mergeCell ref="Q1146:R1146"/>
    <mergeCell ref="S1146:T1146"/>
    <mergeCell ref="U1146:V1146"/>
    <mergeCell ref="A1151:B1151"/>
    <mergeCell ref="A1150:B1150"/>
    <mergeCell ref="A1149:B1149"/>
    <mergeCell ref="A1148:B1148"/>
    <mergeCell ref="A1145:B1147"/>
    <mergeCell ref="A1141:B1141"/>
    <mergeCell ref="A1140:B1140"/>
    <mergeCell ref="A1139:B1139"/>
    <mergeCell ref="A1138:B1138"/>
    <mergeCell ref="C1135:H1135"/>
    <mergeCell ref="C1136:D1136"/>
    <mergeCell ref="E1136:F1136"/>
    <mergeCell ref="G1136:H1136"/>
    <mergeCell ref="A1135:B1137"/>
    <mergeCell ref="C1145:V1145"/>
    <mergeCell ref="C1146:D1146"/>
    <mergeCell ref="E1146:F1146"/>
    <mergeCell ref="G1146:H1146"/>
    <mergeCell ref="I1146:J1146"/>
    <mergeCell ref="K1146:L1146"/>
    <mergeCell ref="M1146:N1146"/>
    <mergeCell ref="A1129:B1129"/>
    <mergeCell ref="A1128:B1128"/>
    <mergeCell ref="A1127:B1127"/>
    <mergeCell ref="A1126:B1126"/>
    <mergeCell ref="A1123:B1125"/>
    <mergeCell ref="A1132:BD1132"/>
    <mergeCell ref="A1117:B1117"/>
    <mergeCell ref="A1116:B1116"/>
    <mergeCell ref="A1113:B1115"/>
    <mergeCell ref="C1123:P1123"/>
    <mergeCell ref="C1124:D1124"/>
    <mergeCell ref="E1124:F1124"/>
    <mergeCell ref="G1124:H1124"/>
    <mergeCell ref="I1124:J1124"/>
    <mergeCell ref="K1124:L1124"/>
    <mergeCell ref="M1124:N1124"/>
    <mergeCell ref="O1124:P1124"/>
    <mergeCell ref="A1109:B1109"/>
    <mergeCell ref="A1108:B1108"/>
    <mergeCell ref="A1107:B1107"/>
    <mergeCell ref="A1106:B1106"/>
    <mergeCell ref="A1103:B1105"/>
    <mergeCell ref="C1113:V1113"/>
    <mergeCell ref="C1114:D1114"/>
    <mergeCell ref="E1114:F1114"/>
    <mergeCell ref="G1114:H1114"/>
    <mergeCell ref="I1114:J1114"/>
    <mergeCell ref="K1114:L1114"/>
    <mergeCell ref="M1114:N1114"/>
    <mergeCell ref="O1114:P1114"/>
    <mergeCell ref="Q1114:R1114"/>
    <mergeCell ref="S1114:T1114"/>
    <mergeCell ref="U1114:V1114"/>
    <mergeCell ref="A1119:B1119"/>
    <mergeCell ref="A1118:B1118"/>
    <mergeCell ref="A1087:B1087"/>
    <mergeCell ref="A1088:B1088"/>
    <mergeCell ref="A1089:B1089"/>
    <mergeCell ref="A1090:B1090"/>
    <mergeCell ref="A1084:B1086"/>
    <mergeCell ref="C1094:F1094"/>
    <mergeCell ref="A1099:B1099"/>
    <mergeCell ref="A1098:B1098"/>
    <mergeCell ref="A1097:B1097"/>
    <mergeCell ref="A1096:B1096"/>
    <mergeCell ref="A1094:B1095"/>
    <mergeCell ref="C1103:H1103"/>
    <mergeCell ref="C1104:D1104"/>
    <mergeCell ref="E1104:F1104"/>
    <mergeCell ref="G1104:H1104"/>
    <mergeCell ref="A1077:B1077"/>
    <mergeCell ref="A1078:B1078"/>
    <mergeCell ref="A1079:B1079"/>
    <mergeCell ref="A1080:B1080"/>
    <mergeCell ref="C1085:D1085"/>
    <mergeCell ref="E1085:F1085"/>
    <mergeCell ref="G1085:H1085"/>
    <mergeCell ref="I1085:J1085"/>
    <mergeCell ref="K1085:L1085"/>
    <mergeCell ref="M1085:N1085"/>
    <mergeCell ref="O1085:P1085"/>
    <mergeCell ref="Q1085:R1085"/>
    <mergeCell ref="S1085:T1085"/>
    <mergeCell ref="U1085:V1085"/>
    <mergeCell ref="W1085:X1085"/>
    <mergeCell ref="Y1085:Z1085"/>
    <mergeCell ref="AA1085:AB1085"/>
    <mergeCell ref="AC1085:AD1085"/>
    <mergeCell ref="AE1085:AF1085"/>
    <mergeCell ref="AG1085:AH1085"/>
    <mergeCell ref="C1084:AL1084"/>
    <mergeCell ref="AI1085:AJ1085"/>
    <mergeCell ref="AK1085:AL1085"/>
    <mergeCell ref="A1070:B1070"/>
    <mergeCell ref="A1064:B1066"/>
    <mergeCell ref="C1074:P1074"/>
    <mergeCell ref="C1075:D1075"/>
    <mergeCell ref="E1075:F1075"/>
    <mergeCell ref="G1075:H1075"/>
    <mergeCell ref="I1075:J1075"/>
    <mergeCell ref="K1075:L1075"/>
    <mergeCell ref="M1075:N1075"/>
    <mergeCell ref="O1075:P1075"/>
    <mergeCell ref="C1064:J1064"/>
    <mergeCell ref="C1065:D1065"/>
    <mergeCell ref="E1065:F1065"/>
    <mergeCell ref="G1065:H1065"/>
    <mergeCell ref="I1065:J1065"/>
    <mergeCell ref="A1067:B1067"/>
    <mergeCell ref="A1068:B1068"/>
    <mergeCell ref="A1069:B1069"/>
    <mergeCell ref="A1074:B1076"/>
    <mergeCell ref="K1055:L1055"/>
    <mergeCell ref="M1055:N1055"/>
    <mergeCell ref="A1057:B1057"/>
    <mergeCell ref="A1058:B1058"/>
    <mergeCell ref="A1059:B1059"/>
    <mergeCell ref="A1060:B1060"/>
    <mergeCell ref="A1043:B1045"/>
    <mergeCell ref="A1054:B1056"/>
    <mergeCell ref="A1035:B1035"/>
    <mergeCell ref="A1034:B1034"/>
    <mergeCell ref="A1033:B1033"/>
    <mergeCell ref="A1032:B1032"/>
    <mergeCell ref="A1029:B1031"/>
    <mergeCell ref="A1038:BD1038"/>
    <mergeCell ref="C1043:H1043"/>
    <mergeCell ref="C1044:D1044"/>
    <mergeCell ref="E1044:F1044"/>
    <mergeCell ref="G1044:H1044"/>
    <mergeCell ref="A1049:B1049"/>
    <mergeCell ref="A1048:B1048"/>
    <mergeCell ref="A1047:B1047"/>
    <mergeCell ref="A1046:B1046"/>
    <mergeCell ref="C1054:N1054"/>
    <mergeCell ref="C1055:D1055"/>
    <mergeCell ref="E1055:F1055"/>
    <mergeCell ref="G1055:H1055"/>
    <mergeCell ref="I1055:J1055"/>
    <mergeCell ref="C1019:L1019"/>
    <mergeCell ref="C1020:D1020"/>
    <mergeCell ref="E1020:F1020"/>
    <mergeCell ref="G1020:H1020"/>
    <mergeCell ref="I1020:J1020"/>
    <mergeCell ref="K1020:L1020"/>
    <mergeCell ref="A1025:B1025"/>
    <mergeCell ref="A1024:B1024"/>
    <mergeCell ref="A1023:B1023"/>
    <mergeCell ref="A1022:B1022"/>
    <mergeCell ref="A1019:B1021"/>
    <mergeCell ref="C1029:H1029"/>
    <mergeCell ref="C1030:D1030"/>
    <mergeCell ref="E1030:F1030"/>
    <mergeCell ref="G1030:H1030"/>
    <mergeCell ref="A1006:B1006"/>
    <mergeCell ref="A1005:B1005"/>
    <mergeCell ref="A1004:B1004"/>
    <mergeCell ref="A1003:B1003"/>
    <mergeCell ref="A1001:B1002"/>
    <mergeCell ref="C1010:F1010"/>
    <mergeCell ref="A1012:B1012"/>
    <mergeCell ref="A1013:B1013"/>
    <mergeCell ref="A1014:B1014"/>
    <mergeCell ref="A1015:B1015"/>
    <mergeCell ref="A1010:B1011"/>
    <mergeCell ref="U972:V972"/>
    <mergeCell ref="W972:X972"/>
    <mergeCell ref="A971:B973"/>
    <mergeCell ref="C982:D982"/>
    <mergeCell ref="E982:F982"/>
    <mergeCell ref="G982:H982"/>
    <mergeCell ref="I982:J982"/>
    <mergeCell ref="K982:L982"/>
    <mergeCell ref="M982:N982"/>
    <mergeCell ref="O982:P982"/>
    <mergeCell ref="Q982:R982"/>
    <mergeCell ref="S982:T982"/>
    <mergeCell ref="U982:V982"/>
    <mergeCell ref="W982:X982"/>
    <mergeCell ref="A985:B985"/>
    <mergeCell ref="A986:B986"/>
    <mergeCell ref="A987:B987"/>
    <mergeCell ref="C991:J991"/>
    <mergeCell ref="C992:D992"/>
    <mergeCell ref="E992:F992"/>
    <mergeCell ref="A994:B994"/>
    <mergeCell ref="A995:B995"/>
    <mergeCell ref="G992:H992"/>
    <mergeCell ref="Y982:Z982"/>
    <mergeCell ref="AA982:AB982"/>
    <mergeCell ref="AC982:AD982"/>
    <mergeCell ref="AE982:AF982"/>
    <mergeCell ref="AG982:AH982"/>
    <mergeCell ref="AI982:AJ982"/>
    <mergeCell ref="AK982:AL982"/>
    <mergeCell ref="A853:B853"/>
    <mergeCell ref="A852:B852"/>
    <mergeCell ref="A851:B851"/>
    <mergeCell ref="A850:B850"/>
    <mergeCell ref="M848:N848"/>
    <mergeCell ref="O848:P848"/>
    <mergeCell ref="C847:P847"/>
    <mergeCell ref="C848:D848"/>
    <mergeCell ref="E848:F848"/>
    <mergeCell ref="G848:H848"/>
    <mergeCell ref="I848:J848"/>
    <mergeCell ref="K848:L848"/>
    <mergeCell ref="A847:B849"/>
    <mergeCell ref="C971:X971"/>
    <mergeCell ref="A856:BD856"/>
    <mergeCell ref="C860:P860"/>
    <mergeCell ref="C861:D861"/>
    <mergeCell ref="E861:F861"/>
    <mergeCell ref="G861:H861"/>
    <mergeCell ref="I861:J861"/>
    <mergeCell ref="K861:L861"/>
    <mergeCell ref="M861:N861"/>
    <mergeCell ref="O861:P861"/>
    <mergeCell ref="A860:B862"/>
    <mergeCell ref="A883:B883"/>
    <mergeCell ref="A840:B840"/>
    <mergeCell ref="A841:B841"/>
    <mergeCell ref="A842:B842"/>
    <mergeCell ref="A843:B843"/>
    <mergeCell ref="A833:B833"/>
    <mergeCell ref="A832:B832"/>
    <mergeCell ref="A831:B831"/>
    <mergeCell ref="A830:B830"/>
    <mergeCell ref="C837:T837"/>
    <mergeCell ref="C838:D838"/>
    <mergeCell ref="E838:F838"/>
    <mergeCell ref="G838:H838"/>
    <mergeCell ref="I838:J838"/>
    <mergeCell ref="K838:L838"/>
    <mergeCell ref="M838:N838"/>
    <mergeCell ref="O838:P838"/>
    <mergeCell ref="Q838:R838"/>
    <mergeCell ref="S838:T838"/>
    <mergeCell ref="A837:B839"/>
    <mergeCell ref="C817:N817"/>
    <mergeCell ref="C818:D818"/>
    <mergeCell ref="E818:F818"/>
    <mergeCell ref="G818:H818"/>
    <mergeCell ref="I818:J818"/>
    <mergeCell ref="K818:L818"/>
    <mergeCell ref="M818:N818"/>
    <mergeCell ref="A817:B819"/>
    <mergeCell ref="G808:H808"/>
    <mergeCell ref="I808:J808"/>
    <mergeCell ref="K808:L808"/>
    <mergeCell ref="M808:N808"/>
    <mergeCell ref="C827:H827"/>
    <mergeCell ref="C828:D828"/>
    <mergeCell ref="E828:F828"/>
    <mergeCell ref="G828:H828"/>
    <mergeCell ref="A820:B820"/>
    <mergeCell ref="A821:B821"/>
    <mergeCell ref="A822:B822"/>
    <mergeCell ref="A823:B823"/>
    <mergeCell ref="A827:B829"/>
    <mergeCell ref="O808:P808"/>
    <mergeCell ref="Q808:R808"/>
    <mergeCell ref="S808:T808"/>
    <mergeCell ref="C797:J797"/>
    <mergeCell ref="C798:D798"/>
    <mergeCell ref="E798:F798"/>
    <mergeCell ref="G798:H798"/>
    <mergeCell ref="I798:J798"/>
    <mergeCell ref="A803:B803"/>
    <mergeCell ref="A802:B802"/>
    <mergeCell ref="A801:B801"/>
    <mergeCell ref="A800:B800"/>
    <mergeCell ref="A797:B799"/>
    <mergeCell ref="C807:T807"/>
    <mergeCell ref="C808:D808"/>
    <mergeCell ref="E808:F808"/>
    <mergeCell ref="A813:B813"/>
    <mergeCell ref="A812:B812"/>
    <mergeCell ref="A811:B811"/>
    <mergeCell ref="A810:B810"/>
    <mergeCell ref="A807:B809"/>
    <mergeCell ref="C788:D788"/>
    <mergeCell ref="E788:F788"/>
    <mergeCell ref="G788:H788"/>
    <mergeCell ref="A783:B783"/>
    <mergeCell ref="A782:B782"/>
    <mergeCell ref="A781:B781"/>
    <mergeCell ref="A780:B780"/>
    <mergeCell ref="A793:B793"/>
    <mergeCell ref="A792:B792"/>
    <mergeCell ref="A791:B791"/>
    <mergeCell ref="A790:B790"/>
    <mergeCell ref="C787:AD787"/>
    <mergeCell ref="A787:B789"/>
    <mergeCell ref="AA788:AB788"/>
    <mergeCell ref="AC788:AD788"/>
    <mergeCell ref="I788:J788"/>
    <mergeCell ref="K788:L788"/>
    <mergeCell ref="M788:N788"/>
    <mergeCell ref="O788:P788"/>
    <mergeCell ref="Q788:R788"/>
    <mergeCell ref="S788:T788"/>
    <mergeCell ref="U788:V788"/>
    <mergeCell ref="W788:X788"/>
    <mergeCell ref="Y788:Z788"/>
    <mergeCell ref="C777:H777"/>
    <mergeCell ref="C778:D778"/>
    <mergeCell ref="E778:F778"/>
    <mergeCell ref="G778:H778"/>
    <mergeCell ref="A750:D750"/>
    <mergeCell ref="A751:B752"/>
    <mergeCell ref="A748:BD748"/>
    <mergeCell ref="A754:B754"/>
    <mergeCell ref="A756:B756"/>
    <mergeCell ref="A758:B758"/>
    <mergeCell ref="A760:B760"/>
    <mergeCell ref="A762:B762"/>
    <mergeCell ref="A764:B764"/>
    <mergeCell ref="A766:B766"/>
    <mergeCell ref="A768:B768"/>
    <mergeCell ref="A770:B770"/>
    <mergeCell ref="A777:B779"/>
    <mergeCell ref="A771:B771"/>
    <mergeCell ref="A746:B746"/>
    <mergeCell ref="A745:B745"/>
    <mergeCell ref="A744:B744"/>
    <mergeCell ref="A743:B743"/>
    <mergeCell ref="A740:B742"/>
    <mergeCell ref="D751:D752"/>
    <mergeCell ref="BC741:BD741"/>
    <mergeCell ref="AK741:AL741"/>
    <mergeCell ref="AM741:AN741"/>
    <mergeCell ref="AO741:AP741"/>
    <mergeCell ref="AQ741:AR741"/>
    <mergeCell ref="AS741:AT741"/>
    <mergeCell ref="AU741:AV741"/>
    <mergeCell ref="AW741:AX741"/>
    <mergeCell ref="AY741:AZ741"/>
    <mergeCell ref="BA741:BB741"/>
    <mergeCell ref="A774:BD774"/>
    <mergeCell ref="AG731:AH731"/>
    <mergeCell ref="AI731:AJ731"/>
    <mergeCell ref="AK731:AL731"/>
    <mergeCell ref="AM731:AN731"/>
    <mergeCell ref="AO731:AP731"/>
    <mergeCell ref="AQ731:AR731"/>
    <mergeCell ref="A736:B736"/>
    <mergeCell ref="A735:B735"/>
    <mergeCell ref="A734:B734"/>
    <mergeCell ref="A733:B733"/>
    <mergeCell ref="A730:B732"/>
    <mergeCell ref="C740:BD740"/>
    <mergeCell ref="C741:D741"/>
    <mergeCell ref="E741:F741"/>
    <mergeCell ref="G741:H741"/>
    <mergeCell ref="I741:J741"/>
    <mergeCell ref="K741:L741"/>
    <mergeCell ref="M741:N741"/>
    <mergeCell ref="O741:P741"/>
    <mergeCell ref="Q741:R741"/>
    <mergeCell ref="S741:T741"/>
    <mergeCell ref="U741:V741"/>
    <mergeCell ref="W741:X741"/>
    <mergeCell ref="Y741:Z741"/>
    <mergeCell ref="AA741:AB741"/>
    <mergeCell ref="AC741:AD741"/>
    <mergeCell ref="AE741:AF741"/>
    <mergeCell ref="AG741:AH741"/>
    <mergeCell ref="AI741:AJ741"/>
    <mergeCell ref="BC731:BD731"/>
    <mergeCell ref="A726:B726"/>
    <mergeCell ref="A725:B725"/>
    <mergeCell ref="A724:B724"/>
    <mergeCell ref="A723:B723"/>
    <mergeCell ref="A720:B722"/>
    <mergeCell ref="C720:L720"/>
    <mergeCell ref="C721:D721"/>
    <mergeCell ref="E721:F721"/>
    <mergeCell ref="G721:H721"/>
    <mergeCell ref="I721:J721"/>
    <mergeCell ref="K721:L721"/>
    <mergeCell ref="C730:BD730"/>
    <mergeCell ref="C731:D731"/>
    <mergeCell ref="E731:F731"/>
    <mergeCell ref="G731:H731"/>
    <mergeCell ref="I731:J731"/>
    <mergeCell ref="K731:L731"/>
    <mergeCell ref="M731:N731"/>
    <mergeCell ref="O731:P731"/>
    <mergeCell ref="Q731:R731"/>
    <mergeCell ref="S731:T731"/>
    <mergeCell ref="U731:V731"/>
    <mergeCell ref="W731:X731"/>
    <mergeCell ref="Y731:Z731"/>
    <mergeCell ref="AS731:AT731"/>
    <mergeCell ref="AU731:AV731"/>
    <mergeCell ref="AW731:AX731"/>
    <mergeCell ref="AY731:AZ731"/>
    <mergeCell ref="BA731:BB731"/>
    <mergeCell ref="AA731:AB731"/>
    <mergeCell ref="AC731:AD731"/>
    <mergeCell ref="AE731:AF731"/>
    <mergeCell ref="A696:B696"/>
    <mergeCell ref="A703:B703"/>
    <mergeCell ref="A704:B704"/>
    <mergeCell ref="A686:B686"/>
    <mergeCell ref="A687:B687"/>
    <mergeCell ref="A681:B683"/>
    <mergeCell ref="A716:B716"/>
    <mergeCell ref="A715:B715"/>
    <mergeCell ref="A714:B714"/>
    <mergeCell ref="A713:B713"/>
    <mergeCell ref="A705:B705"/>
    <mergeCell ref="A706:B706"/>
    <mergeCell ref="A700:B702"/>
    <mergeCell ref="C710:L710"/>
    <mergeCell ref="C711:D711"/>
    <mergeCell ref="E711:F711"/>
    <mergeCell ref="G711:H711"/>
    <mergeCell ref="I711:J711"/>
    <mergeCell ref="K711:L711"/>
    <mergeCell ref="A710:B712"/>
    <mergeCell ref="C700:L700"/>
    <mergeCell ref="C701:D701"/>
    <mergeCell ref="E701:F701"/>
    <mergeCell ref="G701:H701"/>
    <mergeCell ref="I701:J701"/>
    <mergeCell ref="K701:L701"/>
    <mergeCell ref="A684:B684"/>
    <mergeCell ref="A685:B685"/>
    <mergeCell ref="C690:L690"/>
    <mergeCell ref="C691:D691"/>
    <mergeCell ref="E691:F691"/>
    <mergeCell ref="G691:H691"/>
    <mergeCell ref="I691:J691"/>
    <mergeCell ref="K691:L691"/>
    <mergeCell ref="A690:B692"/>
    <mergeCell ref="C681:L681"/>
    <mergeCell ref="C682:D682"/>
    <mergeCell ref="E682:F682"/>
    <mergeCell ref="G682:H682"/>
    <mergeCell ref="I682:J682"/>
    <mergeCell ref="K682:L682"/>
    <mergeCell ref="A664:B664"/>
    <mergeCell ref="A693:B693"/>
    <mergeCell ref="A694:B694"/>
    <mergeCell ref="A695:B695"/>
    <mergeCell ref="C671:L671"/>
    <mergeCell ref="C672:D672"/>
    <mergeCell ref="E672:F672"/>
    <mergeCell ref="G672:H672"/>
    <mergeCell ref="I672:J672"/>
    <mergeCell ref="K672:L672"/>
    <mergeCell ref="A671:B673"/>
    <mergeCell ref="A674:B674"/>
    <mergeCell ref="A675:B675"/>
    <mergeCell ref="A676:B676"/>
    <mergeCell ref="A677:B677"/>
    <mergeCell ref="A647:B647"/>
    <mergeCell ref="A667:B667"/>
    <mergeCell ref="A666:B666"/>
    <mergeCell ref="A665:B665"/>
    <mergeCell ref="A657:B657"/>
    <mergeCell ref="A651:B653"/>
    <mergeCell ref="C661:L661"/>
    <mergeCell ref="C662:D662"/>
    <mergeCell ref="C641:L641"/>
    <mergeCell ref="C642:D642"/>
    <mergeCell ref="E642:F642"/>
    <mergeCell ref="G642:H642"/>
    <mergeCell ref="I642:J642"/>
    <mergeCell ref="K642:L642"/>
    <mergeCell ref="A644:B644"/>
    <mergeCell ref="A645:B645"/>
    <mergeCell ref="A646:B646"/>
    <mergeCell ref="A641:B643"/>
    <mergeCell ref="C651:L651"/>
    <mergeCell ref="C652:D652"/>
    <mergeCell ref="E652:F652"/>
    <mergeCell ref="G652:H652"/>
    <mergeCell ref="I652:J652"/>
    <mergeCell ref="K652:L652"/>
    <mergeCell ref="A654:B654"/>
    <mergeCell ref="A655:B655"/>
    <mergeCell ref="A656:B656"/>
    <mergeCell ref="A661:B663"/>
    <mergeCell ref="E662:F662"/>
    <mergeCell ref="G662:H662"/>
    <mergeCell ref="I662:J662"/>
    <mergeCell ref="K662:L662"/>
    <mergeCell ref="A621:B623"/>
    <mergeCell ref="C631:L631"/>
    <mergeCell ref="C632:D632"/>
    <mergeCell ref="E632:F632"/>
    <mergeCell ref="G632:H632"/>
    <mergeCell ref="I632:J632"/>
    <mergeCell ref="K632:L632"/>
    <mergeCell ref="A631:B633"/>
    <mergeCell ref="C621:L621"/>
    <mergeCell ref="C622:D622"/>
    <mergeCell ref="E622:F622"/>
    <mergeCell ref="G622:H622"/>
    <mergeCell ref="I622:J622"/>
    <mergeCell ref="K622:L622"/>
    <mergeCell ref="A637:B637"/>
    <mergeCell ref="A636:B636"/>
    <mergeCell ref="A635:B635"/>
    <mergeCell ref="A634:B634"/>
    <mergeCell ref="A627:B627"/>
    <mergeCell ref="A626:B626"/>
    <mergeCell ref="A625:B625"/>
    <mergeCell ref="A624:B624"/>
    <mergeCell ref="A597:B597"/>
    <mergeCell ref="A596:B596"/>
    <mergeCell ref="A595:B595"/>
    <mergeCell ref="A594:B594"/>
    <mergeCell ref="A604:B604"/>
    <mergeCell ref="A605:B605"/>
    <mergeCell ref="A587:B587"/>
    <mergeCell ref="A586:B586"/>
    <mergeCell ref="A585:B585"/>
    <mergeCell ref="A617:B617"/>
    <mergeCell ref="A616:B616"/>
    <mergeCell ref="A615:B615"/>
    <mergeCell ref="A614:B614"/>
    <mergeCell ref="A606:B606"/>
    <mergeCell ref="A607:B607"/>
    <mergeCell ref="A601:B603"/>
    <mergeCell ref="C611:L611"/>
    <mergeCell ref="C612:D612"/>
    <mergeCell ref="E612:F612"/>
    <mergeCell ref="G612:H612"/>
    <mergeCell ref="I612:J612"/>
    <mergeCell ref="K612:L612"/>
    <mergeCell ref="A611:B613"/>
    <mergeCell ref="C601:L601"/>
    <mergeCell ref="C602:D602"/>
    <mergeCell ref="E602:F602"/>
    <mergeCell ref="G602:H602"/>
    <mergeCell ref="I602:J602"/>
    <mergeCell ref="K602:L602"/>
    <mergeCell ref="A575:B575"/>
    <mergeCell ref="A574:B574"/>
    <mergeCell ref="A567:B567"/>
    <mergeCell ref="A566:B566"/>
    <mergeCell ref="A565:B565"/>
    <mergeCell ref="A564:B564"/>
    <mergeCell ref="A561:B563"/>
    <mergeCell ref="A584:B584"/>
    <mergeCell ref="A581:B583"/>
    <mergeCell ref="C591:L591"/>
    <mergeCell ref="C592:D592"/>
    <mergeCell ref="E592:F592"/>
    <mergeCell ref="G592:H592"/>
    <mergeCell ref="I592:J592"/>
    <mergeCell ref="K592:L592"/>
    <mergeCell ref="A591:B593"/>
    <mergeCell ref="C581:L581"/>
    <mergeCell ref="C582:D582"/>
    <mergeCell ref="E582:F582"/>
    <mergeCell ref="G582:H582"/>
    <mergeCell ref="I582:J582"/>
    <mergeCell ref="K582:L582"/>
    <mergeCell ref="A547:B547"/>
    <mergeCell ref="A546:B546"/>
    <mergeCell ref="A545:B545"/>
    <mergeCell ref="A544:B544"/>
    <mergeCell ref="A541:B543"/>
    <mergeCell ref="C571:L571"/>
    <mergeCell ref="C572:D572"/>
    <mergeCell ref="E572:F572"/>
    <mergeCell ref="G572:H572"/>
    <mergeCell ref="I572:J572"/>
    <mergeCell ref="K572:L572"/>
    <mergeCell ref="A571:B573"/>
    <mergeCell ref="C561:L561"/>
    <mergeCell ref="C562:D562"/>
    <mergeCell ref="E562:F562"/>
    <mergeCell ref="G562:H562"/>
    <mergeCell ref="I562:J562"/>
    <mergeCell ref="K562:L562"/>
    <mergeCell ref="C551:L551"/>
    <mergeCell ref="C552:D552"/>
    <mergeCell ref="E552:F552"/>
    <mergeCell ref="G552:H552"/>
    <mergeCell ref="D30:D31"/>
    <mergeCell ref="A25:B25"/>
    <mergeCell ref="A24:B24"/>
    <mergeCell ref="A39:B39"/>
    <mergeCell ref="A37:B37"/>
    <mergeCell ref="A35:B35"/>
    <mergeCell ref="A33:B33"/>
    <mergeCell ref="A49:D49"/>
    <mergeCell ref="A48:B48"/>
    <mergeCell ref="A29:D29"/>
    <mergeCell ref="A30:B31"/>
    <mergeCell ref="A47:B47"/>
    <mergeCell ref="A45:B45"/>
    <mergeCell ref="A43:B43"/>
    <mergeCell ref="A41:B41"/>
    <mergeCell ref="C531:L531"/>
    <mergeCell ref="C532:D532"/>
    <mergeCell ref="E532:F532"/>
    <mergeCell ref="G532:H532"/>
    <mergeCell ref="I532:J532"/>
    <mergeCell ref="K532:L532"/>
    <mergeCell ref="A531:B533"/>
    <mergeCell ref="A59:B59"/>
    <mergeCell ref="A58:B58"/>
    <mergeCell ref="A57:B57"/>
    <mergeCell ref="A73:B75"/>
    <mergeCell ref="A53:B55"/>
    <mergeCell ref="C63:H63"/>
    <mergeCell ref="C64:D64"/>
    <mergeCell ref="E64:F64"/>
    <mergeCell ref="G64:H64"/>
    <mergeCell ref="A56:B56"/>
    <mergeCell ref="A1:B3"/>
    <mergeCell ref="C11:F11"/>
    <mergeCell ref="A7:B7"/>
    <mergeCell ref="A11:B12"/>
    <mergeCell ref="C1:H1"/>
    <mergeCell ref="C2:D2"/>
    <mergeCell ref="E2:F2"/>
    <mergeCell ref="G2:H2"/>
    <mergeCell ref="A23:B23"/>
    <mergeCell ref="A19:B21"/>
    <mergeCell ref="A22:B22"/>
    <mergeCell ref="C19:P19"/>
    <mergeCell ref="C20:D20"/>
    <mergeCell ref="E20:F20"/>
    <mergeCell ref="G20:H20"/>
    <mergeCell ref="I20:J20"/>
    <mergeCell ref="K20:L20"/>
    <mergeCell ref="M20:N20"/>
    <mergeCell ref="O20:P20"/>
    <mergeCell ref="A16:B16"/>
    <mergeCell ref="A13:B13"/>
    <mergeCell ref="A15:B15"/>
    <mergeCell ref="A14:B14"/>
    <mergeCell ref="A4:B4"/>
    <mergeCell ref="A6:B6"/>
    <mergeCell ref="A5:B5"/>
    <mergeCell ref="C53:T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A63:B65"/>
    <mergeCell ref="A93:B95"/>
    <mergeCell ref="A99:B99"/>
    <mergeCell ref="A98:B98"/>
    <mergeCell ref="A97:B97"/>
    <mergeCell ref="C93:J93"/>
    <mergeCell ref="C94:D94"/>
    <mergeCell ref="E94:F94"/>
    <mergeCell ref="G94:H94"/>
    <mergeCell ref="I94:J94"/>
    <mergeCell ref="A96:B96"/>
    <mergeCell ref="A89:B89"/>
    <mergeCell ref="A88:B88"/>
    <mergeCell ref="A87:B87"/>
    <mergeCell ref="A86:B86"/>
    <mergeCell ref="A76:B76"/>
    <mergeCell ref="A66:B66"/>
    <mergeCell ref="A68:B68"/>
    <mergeCell ref="A67:B67"/>
    <mergeCell ref="C83:J83"/>
    <mergeCell ref="C84:D84"/>
    <mergeCell ref="E84:F84"/>
    <mergeCell ref="G84:H84"/>
    <mergeCell ref="I84:J84"/>
    <mergeCell ref="A83:B85"/>
    <mergeCell ref="A79:B79"/>
    <mergeCell ref="A78:B78"/>
    <mergeCell ref="A77:B77"/>
    <mergeCell ref="C73:H73"/>
    <mergeCell ref="C74:D74"/>
    <mergeCell ref="E74:F74"/>
    <mergeCell ref="G74:H74"/>
    <mergeCell ref="A69:B69"/>
    <mergeCell ref="A136:B136"/>
    <mergeCell ref="A139:B139"/>
    <mergeCell ref="A138:B138"/>
    <mergeCell ref="A137:B137"/>
    <mergeCell ref="A143:B145"/>
    <mergeCell ref="C133:J133"/>
    <mergeCell ref="C134:D134"/>
    <mergeCell ref="E134:F134"/>
    <mergeCell ref="G134:H134"/>
    <mergeCell ref="I134:J134"/>
    <mergeCell ref="A126:B126"/>
    <mergeCell ref="A129:B129"/>
    <mergeCell ref="A128:B128"/>
    <mergeCell ref="A127:B127"/>
    <mergeCell ref="A133:B135"/>
    <mergeCell ref="A103:B105"/>
    <mergeCell ref="C123:H123"/>
    <mergeCell ref="C124:D124"/>
    <mergeCell ref="E124:F124"/>
    <mergeCell ref="G124:H124"/>
    <mergeCell ref="A109:B109"/>
    <mergeCell ref="C103:J103"/>
    <mergeCell ref="C104:D104"/>
    <mergeCell ref="E104:F104"/>
    <mergeCell ref="G104:H104"/>
    <mergeCell ref="I104:J104"/>
    <mergeCell ref="A159:B159"/>
    <mergeCell ref="A156:B156"/>
    <mergeCell ref="A158:B158"/>
    <mergeCell ref="A157:B157"/>
    <mergeCell ref="C153:J153"/>
    <mergeCell ref="C154:D154"/>
    <mergeCell ref="E154:F154"/>
    <mergeCell ref="G154:H154"/>
    <mergeCell ref="I154:J154"/>
    <mergeCell ref="A146:B146"/>
    <mergeCell ref="A149:B149"/>
    <mergeCell ref="A148:B148"/>
    <mergeCell ref="A147:B147"/>
    <mergeCell ref="A153:B155"/>
    <mergeCell ref="C143:J143"/>
    <mergeCell ref="C144:D144"/>
    <mergeCell ref="E144:F144"/>
    <mergeCell ref="G144:H144"/>
    <mergeCell ref="I144:J144"/>
    <mergeCell ref="A119:B119"/>
    <mergeCell ref="A116:B116"/>
    <mergeCell ref="A118:B118"/>
    <mergeCell ref="A117:B117"/>
    <mergeCell ref="C183:J183"/>
    <mergeCell ref="C184:D184"/>
    <mergeCell ref="E184:F184"/>
    <mergeCell ref="G184:H184"/>
    <mergeCell ref="I184:J184"/>
    <mergeCell ref="A173:B175"/>
    <mergeCell ref="A179:B179"/>
    <mergeCell ref="A176:B176"/>
    <mergeCell ref="A178:B178"/>
    <mergeCell ref="A177:B177"/>
    <mergeCell ref="A183:B185"/>
    <mergeCell ref="C173:H173"/>
    <mergeCell ref="C174:D174"/>
    <mergeCell ref="E174:F174"/>
    <mergeCell ref="G174:H174"/>
    <mergeCell ref="A106:B106"/>
    <mergeCell ref="A108:B108"/>
    <mergeCell ref="A107:B107"/>
    <mergeCell ref="A123:B125"/>
    <mergeCell ref="C203:J203"/>
    <mergeCell ref="C204:D204"/>
    <mergeCell ref="E204:F204"/>
    <mergeCell ref="G204:H204"/>
    <mergeCell ref="I204:J204"/>
    <mergeCell ref="A199:B199"/>
    <mergeCell ref="A196:B196"/>
    <mergeCell ref="A198:B198"/>
    <mergeCell ref="A197:B197"/>
    <mergeCell ref="A203:B205"/>
    <mergeCell ref="C193:J193"/>
    <mergeCell ref="C194:D194"/>
    <mergeCell ref="E194:F194"/>
    <mergeCell ref="G194:H194"/>
    <mergeCell ref="I194:J194"/>
    <mergeCell ref="A186:B186"/>
    <mergeCell ref="A189:B189"/>
    <mergeCell ref="A188:B188"/>
    <mergeCell ref="A187:B187"/>
    <mergeCell ref="A193:B195"/>
    <mergeCell ref="A213:B215"/>
    <mergeCell ref="C223:H223"/>
    <mergeCell ref="C224:D224"/>
    <mergeCell ref="E224:F224"/>
    <mergeCell ref="G224:H224"/>
    <mergeCell ref="A219:B219"/>
    <mergeCell ref="A216:B216"/>
    <mergeCell ref="A218:B218"/>
    <mergeCell ref="A217:B217"/>
    <mergeCell ref="A223:B225"/>
    <mergeCell ref="C213:J213"/>
    <mergeCell ref="C214:D214"/>
    <mergeCell ref="E214:F214"/>
    <mergeCell ref="G214:H214"/>
    <mergeCell ref="I214:J214"/>
    <mergeCell ref="A209:B209"/>
    <mergeCell ref="A206:B206"/>
    <mergeCell ref="A208:B208"/>
    <mergeCell ref="A207:B207"/>
    <mergeCell ref="A238:B238"/>
    <mergeCell ref="A237:B237"/>
    <mergeCell ref="A233:B235"/>
    <mergeCell ref="C243:J243"/>
    <mergeCell ref="C244:D244"/>
    <mergeCell ref="E244:F244"/>
    <mergeCell ref="G244:H244"/>
    <mergeCell ref="I244:J244"/>
    <mergeCell ref="A243:B245"/>
    <mergeCell ref="C233:J233"/>
    <mergeCell ref="C234:D234"/>
    <mergeCell ref="E234:F234"/>
    <mergeCell ref="G234:H234"/>
    <mergeCell ref="I234:J234"/>
    <mergeCell ref="A229:B229"/>
    <mergeCell ref="A226:B226"/>
    <mergeCell ref="A228:B228"/>
    <mergeCell ref="A227:B227"/>
    <mergeCell ref="A236:B236"/>
    <mergeCell ref="C272:H272"/>
    <mergeCell ref="C273:D273"/>
    <mergeCell ref="E273:F273"/>
    <mergeCell ref="G273:H273"/>
    <mergeCell ref="A272:B274"/>
    <mergeCell ref="C253:J253"/>
    <mergeCell ref="C254:D254"/>
    <mergeCell ref="E254:F254"/>
    <mergeCell ref="G254:H254"/>
    <mergeCell ref="I254:J254"/>
    <mergeCell ref="A267:B267"/>
    <mergeCell ref="A266:B266"/>
    <mergeCell ref="A265:B265"/>
    <mergeCell ref="A268:B268"/>
    <mergeCell ref="A282:B284"/>
    <mergeCell ref="C282:J282"/>
    <mergeCell ref="C283:D283"/>
    <mergeCell ref="E283:F283"/>
    <mergeCell ref="G283:H283"/>
    <mergeCell ref="I283:J283"/>
    <mergeCell ref="A326:B326"/>
    <mergeCell ref="A325:B325"/>
    <mergeCell ref="A321:B323"/>
    <mergeCell ref="C331:J331"/>
    <mergeCell ref="C332:D332"/>
    <mergeCell ref="E332:F332"/>
    <mergeCell ref="G332:H332"/>
    <mergeCell ref="I332:J332"/>
    <mergeCell ref="A331:B333"/>
    <mergeCell ref="C321:H321"/>
    <mergeCell ref="C322:D322"/>
    <mergeCell ref="E322:F322"/>
    <mergeCell ref="G322:H322"/>
    <mergeCell ref="A275:B275"/>
    <mergeCell ref="A278:B278"/>
    <mergeCell ref="A277:B277"/>
    <mergeCell ref="A276:B276"/>
    <mergeCell ref="A324:B324"/>
    <mergeCell ref="A285:B285"/>
    <mergeCell ref="A286:B286"/>
    <mergeCell ref="G352:H352"/>
    <mergeCell ref="I352:J352"/>
    <mergeCell ref="A351:B353"/>
    <mergeCell ref="C341:J341"/>
    <mergeCell ref="C342:D342"/>
    <mergeCell ref="E342:F342"/>
    <mergeCell ref="G342:H342"/>
    <mergeCell ref="I342:J342"/>
    <mergeCell ref="A366:B366"/>
    <mergeCell ref="A365:B365"/>
    <mergeCell ref="A364:B364"/>
    <mergeCell ref="A367:B367"/>
    <mergeCell ref="A334:B334"/>
    <mergeCell ref="A337:B337"/>
    <mergeCell ref="A336:B336"/>
    <mergeCell ref="A335:B335"/>
    <mergeCell ref="A327:B327"/>
    <mergeCell ref="A384:B384"/>
    <mergeCell ref="A387:B387"/>
    <mergeCell ref="A386:B386"/>
    <mergeCell ref="A385:B385"/>
    <mergeCell ref="A394:B394"/>
    <mergeCell ref="A377:B377"/>
    <mergeCell ref="A376:B376"/>
    <mergeCell ref="A375:B375"/>
    <mergeCell ref="A371:B373"/>
    <mergeCell ref="C381:J381"/>
    <mergeCell ref="C382:D382"/>
    <mergeCell ref="E382:F382"/>
    <mergeCell ref="G382:H382"/>
    <mergeCell ref="I382:J382"/>
    <mergeCell ref="A381:B383"/>
    <mergeCell ref="C371:H371"/>
    <mergeCell ref="C372:D372"/>
    <mergeCell ref="E372:F372"/>
    <mergeCell ref="G372:H372"/>
    <mergeCell ref="A374:B374"/>
    <mergeCell ref="A404:B404"/>
    <mergeCell ref="A411:B413"/>
    <mergeCell ref="A397:B397"/>
    <mergeCell ref="A396:B396"/>
    <mergeCell ref="A395:B395"/>
    <mergeCell ref="A391:B393"/>
    <mergeCell ref="C401:J401"/>
    <mergeCell ref="C402:D402"/>
    <mergeCell ref="E402:F402"/>
    <mergeCell ref="G402:H402"/>
    <mergeCell ref="I402:J402"/>
    <mergeCell ref="A401:B403"/>
    <mergeCell ref="C391:J391"/>
    <mergeCell ref="C392:D392"/>
    <mergeCell ref="E392:F392"/>
    <mergeCell ref="G392:H392"/>
    <mergeCell ref="I392:J392"/>
    <mergeCell ref="C421:H421"/>
    <mergeCell ref="C422:D422"/>
    <mergeCell ref="E422:F422"/>
    <mergeCell ref="G422:H422"/>
    <mergeCell ref="A414:B414"/>
    <mergeCell ref="A415:B415"/>
    <mergeCell ref="A416:B416"/>
    <mergeCell ref="A417:B417"/>
    <mergeCell ref="A421:B423"/>
    <mergeCell ref="C411:J411"/>
    <mergeCell ref="C412:D412"/>
    <mergeCell ref="E412:F412"/>
    <mergeCell ref="G412:H412"/>
    <mergeCell ref="I412:J412"/>
    <mergeCell ref="A406:B406"/>
    <mergeCell ref="A405:B405"/>
    <mergeCell ref="A407:B407"/>
    <mergeCell ref="A474:B474"/>
    <mergeCell ref="A475:B475"/>
    <mergeCell ref="A476:B476"/>
    <mergeCell ref="A477:B477"/>
    <mergeCell ref="A484:B484"/>
    <mergeCell ref="A485:B485"/>
    <mergeCell ref="A427:B427"/>
    <mergeCell ref="A426:B426"/>
    <mergeCell ref="A425:B425"/>
    <mergeCell ref="A424:B424"/>
    <mergeCell ref="C471:L471"/>
    <mergeCell ref="C472:D472"/>
    <mergeCell ref="E472:F472"/>
    <mergeCell ref="G472:H472"/>
    <mergeCell ref="I472:J472"/>
    <mergeCell ref="K472:L472"/>
    <mergeCell ref="A469:N469"/>
    <mergeCell ref="A471:B473"/>
    <mergeCell ref="A430:B432"/>
    <mergeCell ref="C430:J430"/>
    <mergeCell ref="C431:D431"/>
    <mergeCell ref="E431:F431"/>
    <mergeCell ref="G431:H431"/>
    <mergeCell ref="I431:J431"/>
    <mergeCell ref="A433:B433"/>
    <mergeCell ref="A434:B434"/>
    <mergeCell ref="A435:B435"/>
    <mergeCell ref="A436:B436"/>
    <mergeCell ref="A439:B441"/>
    <mergeCell ref="C439:J439"/>
    <mergeCell ref="C440:D440"/>
    <mergeCell ref="E440:F440"/>
    <mergeCell ref="A497:B497"/>
    <mergeCell ref="A496:B496"/>
    <mergeCell ref="A495:B495"/>
    <mergeCell ref="A494:B494"/>
    <mergeCell ref="A504:B504"/>
    <mergeCell ref="A505:B505"/>
    <mergeCell ref="A486:B486"/>
    <mergeCell ref="A487:B487"/>
    <mergeCell ref="A481:B483"/>
    <mergeCell ref="C491:L491"/>
    <mergeCell ref="C492:D492"/>
    <mergeCell ref="E492:F492"/>
    <mergeCell ref="G492:H492"/>
    <mergeCell ref="I492:J492"/>
    <mergeCell ref="K492:L492"/>
    <mergeCell ref="A491:B493"/>
    <mergeCell ref="C481:L481"/>
    <mergeCell ref="C482:D482"/>
    <mergeCell ref="E482:F482"/>
    <mergeCell ref="G482:H482"/>
    <mergeCell ref="I482:J482"/>
    <mergeCell ref="K482:L482"/>
    <mergeCell ref="A517:B517"/>
    <mergeCell ref="A516:B516"/>
    <mergeCell ref="A515:B515"/>
    <mergeCell ref="A514:B514"/>
    <mergeCell ref="A506:B506"/>
    <mergeCell ref="A507:B507"/>
    <mergeCell ref="A501:B503"/>
    <mergeCell ref="C511:L511"/>
    <mergeCell ref="C512:D512"/>
    <mergeCell ref="E512:F512"/>
    <mergeCell ref="G512:H512"/>
    <mergeCell ref="I512:J512"/>
    <mergeCell ref="K512:L512"/>
    <mergeCell ref="A511:B513"/>
    <mergeCell ref="C501:L501"/>
    <mergeCell ref="C502:D502"/>
    <mergeCell ref="E502:F502"/>
    <mergeCell ref="G502:H502"/>
    <mergeCell ref="I502:J502"/>
    <mergeCell ref="K502:L502"/>
    <mergeCell ref="A527:B527"/>
    <mergeCell ref="A526:B526"/>
    <mergeCell ref="A525:B525"/>
    <mergeCell ref="A524:B524"/>
    <mergeCell ref="A521:B523"/>
    <mergeCell ref="C521:L521"/>
    <mergeCell ref="C522:D522"/>
    <mergeCell ref="E522:F522"/>
    <mergeCell ref="G522:H522"/>
    <mergeCell ref="I522:J522"/>
    <mergeCell ref="K522:L522"/>
    <mergeCell ref="C541:L541"/>
    <mergeCell ref="C542:D542"/>
    <mergeCell ref="A537:B537"/>
    <mergeCell ref="A536:B536"/>
    <mergeCell ref="A535:B535"/>
    <mergeCell ref="A534:B534"/>
    <mergeCell ref="E542:F542"/>
    <mergeCell ref="G542:H542"/>
    <mergeCell ref="I542:J542"/>
    <mergeCell ref="K542:L542"/>
    <mergeCell ref="C900:V900"/>
    <mergeCell ref="C901:D901"/>
    <mergeCell ref="E901:F901"/>
    <mergeCell ref="G901:H901"/>
    <mergeCell ref="I552:J552"/>
    <mergeCell ref="A874:B874"/>
    <mergeCell ref="A873:B873"/>
    <mergeCell ref="A870:B872"/>
    <mergeCell ref="C880:H880"/>
    <mergeCell ref="C881:D881"/>
    <mergeCell ref="E881:F881"/>
    <mergeCell ref="G881:H881"/>
    <mergeCell ref="C870:L870"/>
    <mergeCell ref="C871:D871"/>
    <mergeCell ref="E871:F871"/>
    <mergeCell ref="G871:H871"/>
    <mergeCell ref="I871:J871"/>
    <mergeCell ref="K871:L871"/>
    <mergeCell ref="A866:B866"/>
    <mergeCell ref="A865:B865"/>
    <mergeCell ref="A864:B864"/>
    <mergeCell ref="A863:B863"/>
    <mergeCell ref="A876:B876"/>
    <mergeCell ref="A875:B875"/>
    <mergeCell ref="K552:L552"/>
    <mergeCell ref="A551:B553"/>
    <mergeCell ref="A557:B557"/>
    <mergeCell ref="A556:B556"/>
    <mergeCell ref="A555:B555"/>
    <mergeCell ref="A554:B554"/>
    <mergeCell ref="A577:B577"/>
    <mergeCell ref="A576:B576"/>
    <mergeCell ref="I992:J992"/>
    <mergeCell ref="C910:H910"/>
    <mergeCell ref="C911:D911"/>
    <mergeCell ref="E911:F911"/>
    <mergeCell ref="G911:H911"/>
    <mergeCell ref="C941:N941"/>
    <mergeCell ref="C962:D962"/>
    <mergeCell ref="A884:B884"/>
    <mergeCell ref="A885:B885"/>
    <mergeCell ref="A886:B886"/>
    <mergeCell ref="A880:B882"/>
    <mergeCell ref="A893:B893"/>
    <mergeCell ref="A894:B894"/>
    <mergeCell ref="A895:B895"/>
    <mergeCell ref="A896:B896"/>
    <mergeCell ref="A890:B892"/>
    <mergeCell ref="A900:B902"/>
    <mergeCell ref="A923:B923"/>
    <mergeCell ref="A974:B974"/>
    <mergeCell ref="A975:B975"/>
    <mergeCell ref="A976:B976"/>
    <mergeCell ref="A977:B977"/>
    <mergeCell ref="A984:B984"/>
    <mergeCell ref="C890:H890"/>
    <mergeCell ref="C891:D891"/>
    <mergeCell ref="E891:F891"/>
    <mergeCell ref="G891:H891"/>
    <mergeCell ref="C972:D972"/>
    <mergeCell ref="E972:F972"/>
    <mergeCell ref="C981:AL981"/>
    <mergeCell ref="A981:B983"/>
    <mergeCell ref="C932:D932"/>
    <mergeCell ref="I901:J901"/>
    <mergeCell ref="K901:L901"/>
    <mergeCell ref="M901:N901"/>
    <mergeCell ref="O901:P901"/>
    <mergeCell ref="Q901:R901"/>
    <mergeCell ref="S901:T901"/>
    <mergeCell ref="U901:V901"/>
    <mergeCell ref="G972:H972"/>
    <mergeCell ref="I972:J972"/>
    <mergeCell ref="K972:L972"/>
    <mergeCell ref="M972:N972"/>
    <mergeCell ref="O972:P972"/>
    <mergeCell ref="Q972:R972"/>
    <mergeCell ref="S972:T972"/>
    <mergeCell ref="A903:B903"/>
    <mergeCell ref="A904:B904"/>
    <mergeCell ref="A905:B905"/>
    <mergeCell ref="A906:B906"/>
    <mergeCell ref="K952:L952"/>
    <mergeCell ref="M952:N952"/>
    <mergeCell ref="A954:B954"/>
    <mergeCell ref="A955:B955"/>
    <mergeCell ref="A956:B956"/>
    <mergeCell ref="A957:B957"/>
    <mergeCell ref="A951:B953"/>
    <mergeCell ref="C961:L961"/>
    <mergeCell ref="A916:B916"/>
    <mergeCell ref="A915:B915"/>
    <mergeCell ref="A914:B914"/>
    <mergeCell ref="A913:B913"/>
    <mergeCell ref="A910:B912"/>
    <mergeCell ref="C920:N920"/>
    <mergeCell ref="A924:B924"/>
    <mergeCell ref="A925:B925"/>
    <mergeCell ref="A926:B926"/>
    <mergeCell ref="A920:B922"/>
    <mergeCell ref="A928:BD928"/>
    <mergeCell ref="C942:D942"/>
    <mergeCell ref="E942:F942"/>
    <mergeCell ref="G942:H942"/>
    <mergeCell ref="I942:J942"/>
    <mergeCell ref="K942:L942"/>
    <mergeCell ref="M942:N942"/>
    <mergeCell ref="C921:D921"/>
    <mergeCell ref="E921:F921"/>
    <mergeCell ref="G921:H921"/>
    <mergeCell ref="I921:J921"/>
    <mergeCell ref="K921:L921"/>
    <mergeCell ref="M921:N921"/>
    <mergeCell ref="C931:H931"/>
    <mergeCell ref="E932:F932"/>
    <mergeCell ref="G932:H932"/>
    <mergeCell ref="A937:B937"/>
    <mergeCell ref="A936:B936"/>
    <mergeCell ref="A935:B935"/>
    <mergeCell ref="A934:B934"/>
    <mergeCell ref="A931:B933"/>
    <mergeCell ref="A966:B966"/>
    <mergeCell ref="A967:B967"/>
    <mergeCell ref="A961:B963"/>
    <mergeCell ref="A1209:B1209"/>
    <mergeCell ref="A1197:B1197"/>
    <mergeCell ref="A1198:B1198"/>
    <mergeCell ref="A1199:B1199"/>
    <mergeCell ref="A1200:B1200"/>
    <mergeCell ref="A944:B944"/>
    <mergeCell ref="A945:B945"/>
    <mergeCell ref="A946:B946"/>
    <mergeCell ref="A947:B947"/>
    <mergeCell ref="A941:B943"/>
    <mergeCell ref="E962:F962"/>
    <mergeCell ref="G962:H962"/>
    <mergeCell ref="I962:J962"/>
    <mergeCell ref="K962:L962"/>
    <mergeCell ref="A964:B964"/>
    <mergeCell ref="A965:B965"/>
    <mergeCell ref="A1178:B1178"/>
    <mergeCell ref="A1179:B1179"/>
    <mergeCell ref="A1180:B1180"/>
    <mergeCell ref="A1181:B1181"/>
    <mergeCell ref="A996:B996"/>
    <mergeCell ref="A997:B997"/>
    <mergeCell ref="A991:B993"/>
    <mergeCell ref="C1001:F1001"/>
    <mergeCell ref="C951:N951"/>
    <mergeCell ref="C952:D952"/>
    <mergeCell ref="E952:F952"/>
    <mergeCell ref="G952:H952"/>
    <mergeCell ref="I952:J952"/>
    <mergeCell ref="A113:B115"/>
    <mergeCell ref="C113:J113"/>
    <mergeCell ref="C114:D114"/>
    <mergeCell ref="E114:F114"/>
    <mergeCell ref="G114:H114"/>
    <mergeCell ref="I114:J114"/>
    <mergeCell ref="A163:B165"/>
    <mergeCell ref="A168:B168"/>
    <mergeCell ref="A167:B167"/>
    <mergeCell ref="A166:B166"/>
    <mergeCell ref="C163:J163"/>
    <mergeCell ref="C164:D164"/>
    <mergeCell ref="E164:F164"/>
    <mergeCell ref="G164:H164"/>
    <mergeCell ref="I164:J164"/>
    <mergeCell ref="A169:B169"/>
    <mergeCell ref="I263:J263"/>
    <mergeCell ref="A262:B264"/>
    <mergeCell ref="C262:J262"/>
    <mergeCell ref="C263:D263"/>
    <mergeCell ref="E263:F263"/>
    <mergeCell ref="G263:H263"/>
    <mergeCell ref="A259:B259"/>
    <mergeCell ref="A256:B256"/>
    <mergeCell ref="A258:B258"/>
    <mergeCell ref="A257:B257"/>
    <mergeCell ref="A253:B255"/>
    <mergeCell ref="A249:B249"/>
    <mergeCell ref="A246:B246"/>
    <mergeCell ref="A248:B248"/>
    <mergeCell ref="A247:B247"/>
    <mergeCell ref="A239:B239"/>
    <mergeCell ref="A287:B287"/>
    <mergeCell ref="A288:B288"/>
    <mergeCell ref="A291:B293"/>
    <mergeCell ref="C291:J291"/>
    <mergeCell ref="C292:D292"/>
    <mergeCell ref="E292:F292"/>
    <mergeCell ref="G292:H292"/>
    <mergeCell ref="I292:J292"/>
    <mergeCell ref="A294:B294"/>
    <mergeCell ref="A295:B295"/>
    <mergeCell ref="A296:B296"/>
    <mergeCell ref="A297:B297"/>
    <mergeCell ref="A301:B303"/>
    <mergeCell ref="C301:J301"/>
    <mergeCell ref="C302:D302"/>
    <mergeCell ref="E302:F302"/>
    <mergeCell ref="G302:H302"/>
    <mergeCell ref="I302:J302"/>
    <mergeCell ref="A304:B304"/>
    <mergeCell ref="A305:B305"/>
    <mergeCell ref="A306:B306"/>
    <mergeCell ref="A307:B307"/>
    <mergeCell ref="A311:B313"/>
    <mergeCell ref="C311:J311"/>
    <mergeCell ref="C312:D312"/>
    <mergeCell ref="E312:F312"/>
    <mergeCell ref="G312:H312"/>
    <mergeCell ref="I312:J312"/>
    <mergeCell ref="A314:B314"/>
    <mergeCell ref="A315:B315"/>
    <mergeCell ref="A316:B316"/>
    <mergeCell ref="A317:B317"/>
    <mergeCell ref="G362:H362"/>
    <mergeCell ref="I362:J362"/>
    <mergeCell ref="C361:J361"/>
    <mergeCell ref="C362:D362"/>
    <mergeCell ref="E362:F362"/>
    <mergeCell ref="A361:B363"/>
    <mergeCell ref="A354:B354"/>
    <mergeCell ref="A357:B357"/>
    <mergeCell ref="A356:B356"/>
    <mergeCell ref="A355:B355"/>
    <mergeCell ref="A347:B347"/>
    <mergeCell ref="A344:B344"/>
    <mergeCell ref="A346:B346"/>
    <mergeCell ref="A345:B345"/>
    <mergeCell ref="A341:B343"/>
    <mergeCell ref="C351:J351"/>
    <mergeCell ref="C352:D352"/>
    <mergeCell ref="E352:F352"/>
    <mergeCell ref="A462:B462"/>
    <mergeCell ref="A463:B463"/>
    <mergeCell ref="A464:B464"/>
    <mergeCell ref="A465:B465"/>
    <mergeCell ref="G440:H440"/>
    <mergeCell ref="I440:J440"/>
    <mergeCell ref="A442:B442"/>
    <mergeCell ref="A443:B443"/>
    <mergeCell ref="A444:B444"/>
    <mergeCell ref="A445:B445"/>
    <mergeCell ref="A449:B451"/>
    <mergeCell ref="C449:J449"/>
    <mergeCell ref="C450:D450"/>
    <mergeCell ref="E450:F450"/>
    <mergeCell ref="G450:H450"/>
    <mergeCell ref="I450:J450"/>
    <mergeCell ref="A452:B452"/>
    <mergeCell ref="A453:B453"/>
    <mergeCell ref="A454:B454"/>
    <mergeCell ref="A455:B455"/>
    <mergeCell ref="A459:B461"/>
    <mergeCell ref="C459:J459"/>
    <mergeCell ref="C460:D460"/>
    <mergeCell ref="E460:F460"/>
    <mergeCell ref="G460:H460"/>
    <mergeCell ref="I460:J460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7"/>
  <sheetViews>
    <sheetView zoomScaleNormal="100" workbookViewId="0">
      <selection sqref="A1:B3"/>
    </sheetView>
  </sheetViews>
  <sheetFormatPr baseColWidth="10" defaultRowHeight="15"/>
  <sheetData>
    <row r="1" spans="1:9">
      <c r="A1" s="526" t="s">
        <v>23</v>
      </c>
      <c r="B1" s="527"/>
      <c r="C1" s="689" t="s">
        <v>17</v>
      </c>
      <c r="D1" s="690"/>
      <c r="E1" s="690"/>
      <c r="F1" s="690"/>
      <c r="G1" s="690"/>
      <c r="H1" s="691"/>
      <c r="I1" s="17"/>
    </row>
    <row r="2" spans="1:9">
      <c r="A2" s="528"/>
      <c r="B2" s="529"/>
      <c r="C2" s="692" t="s">
        <v>18</v>
      </c>
      <c r="D2" s="680"/>
      <c r="E2" s="679" t="s">
        <v>19</v>
      </c>
      <c r="F2" s="680"/>
      <c r="G2" s="681" t="s">
        <v>20</v>
      </c>
      <c r="H2" s="682"/>
      <c r="I2" s="17"/>
    </row>
    <row r="3" spans="1:9" ht="15.75" thickBot="1">
      <c r="A3" s="530"/>
      <c r="B3" s="531"/>
      <c r="C3" s="33" t="s">
        <v>6</v>
      </c>
      <c r="D3" s="34" t="s">
        <v>7</v>
      </c>
      <c r="E3" s="33" t="s">
        <v>6</v>
      </c>
      <c r="F3" s="34" t="s">
        <v>7</v>
      </c>
      <c r="G3" s="33" t="s">
        <v>6</v>
      </c>
      <c r="H3" s="53" t="s">
        <v>7</v>
      </c>
      <c r="I3" s="17"/>
    </row>
    <row r="4" spans="1:9" ht="15.75" customHeight="1">
      <c r="A4" s="693" t="s">
        <v>22</v>
      </c>
      <c r="B4" s="694"/>
      <c r="C4" s="35">
        <v>28590.727312399929</v>
      </c>
      <c r="D4" s="36">
        <v>0.67078165020246427</v>
      </c>
      <c r="E4" s="37">
        <v>14032.274231800024</v>
      </c>
      <c r="F4" s="36">
        <v>0.32921834979756015</v>
      </c>
      <c r="G4" s="37">
        <v>42623.001544198909</v>
      </c>
      <c r="H4" s="38">
        <v>1</v>
      </c>
      <c r="I4" s="17"/>
    </row>
    <row r="5" spans="1:9" ht="24" customHeight="1">
      <c r="A5" s="687" t="s">
        <v>9</v>
      </c>
      <c r="B5" s="688"/>
      <c r="C5" s="39">
        <v>2704.3217600000016</v>
      </c>
      <c r="D5" s="40">
        <v>0.7035175879396971</v>
      </c>
      <c r="E5" s="41">
        <v>1139.6784560000003</v>
      </c>
      <c r="F5" s="40">
        <v>0.29648241206030079</v>
      </c>
      <c r="G5" s="41">
        <v>3844.0002160000104</v>
      </c>
      <c r="H5" s="42">
        <f>+G5/$G$4</f>
        <v>9.0186051585641747E-2</v>
      </c>
      <c r="I5" s="17"/>
    </row>
    <row r="6" spans="1:9" ht="15" customHeight="1">
      <c r="A6" s="687" t="s">
        <v>10</v>
      </c>
      <c r="B6" s="688"/>
      <c r="C6" s="39">
        <v>430.33062800000016</v>
      </c>
      <c r="D6" s="40">
        <v>0.62276504404836686</v>
      </c>
      <c r="E6" s="41">
        <v>260.66934400000008</v>
      </c>
      <c r="F6" s="40">
        <v>0.3772349559516337</v>
      </c>
      <c r="G6" s="41">
        <v>690.99997199999984</v>
      </c>
      <c r="H6" s="42">
        <f t="shared" ref="H6:H12" si="0">+G6/$G$4</f>
        <v>1.6211903126612314E-2</v>
      </c>
      <c r="I6" s="17"/>
    </row>
    <row r="7" spans="1:9" ht="15" customHeight="1">
      <c r="A7" s="687" t="s">
        <v>11</v>
      </c>
      <c r="B7" s="688"/>
      <c r="C7" s="39">
        <v>551.82929999999999</v>
      </c>
      <c r="D7" s="40">
        <v>0.6097560975609756</v>
      </c>
      <c r="E7" s="41">
        <v>353.17075199999999</v>
      </c>
      <c r="F7" s="40">
        <v>0.3902439024390244</v>
      </c>
      <c r="G7" s="41">
        <v>905.00005199999998</v>
      </c>
      <c r="H7" s="42">
        <f t="shared" si="0"/>
        <v>2.1232668259215371E-2</v>
      </c>
      <c r="I7" s="17"/>
    </row>
    <row r="8" spans="1:9" ht="15" customHeight="1">
      <c r="A8" s="687" t="s">
        <v>12</v>
      </c>
      <c r="B8" s="688"/>
      <c r="C8" s="39">
        <v>2501.3508430000029</v>
      </c>
      <c r="D8" s="40">
        <v>0.65497535866536949</v>
      </c>
      <c r="E8" s="41">
        <v>1317.6490779999979</v>
      </c>
      <c r="F8" s="40">
        <v>0.34502464133462668</v>
      </c>
      <c r="G8" s="41">
        <v>3818.9999210000155</v>
      </c>
      <c r="H8" s="42">
        <f t="shared" si="0"/>
        <v>8.9599506900981979E-2</v>
      </c>
      <c r="I8" s="17"/>
    </row>
    <row r="9" spans="1:9" ht="24" customHeight="1">
      <c r="A9" s="687" t="s">
        <v>13</v>
      </c>
      <c r="B9" s="688"/>
      <c r="C9" s="39">
        <v>826.49997599999972</v>
      </c>
      <c r="D9" s="40">
        <v>0.74728752252549802</v>
      </c>
      <c r="E9" s="41">
        <v>279.49999199999996</v>
      </c>
      <c r="F9" s="40">
        <v>0.2527124774745021</v>
      </c>
      <c r="G9" s="41">
        <v>1105.9999679999996</v>
      </c>
      <c r="H9" s="42">
        <f t="shared" si="0"/>
        <v>2.5948429907103266E-2</v>
      </c>
      <c r="I9" s="17"/>
    </row>
    <row r="10" spans="1:9" ht="24" customHeight="1">
      <c r="A10" s="687" t="s">
        <v>14</v>
      </c>
      <c r="B10" s="688"/>
      <c r="C10" s="39">
        <v>12222.753645000073</v>
      </c>
      <c r="D10" s="40">
        <v>0.66514763893718654</v>
      </c>
      <c r="E10" s="41">
        <v>6153.2473049999644</v>
      </c>
      <c r="F10" s="40">
        <v>0.3348523610628093</v>
      </c>
      <c r="G10" s="41">
        <v>18376.000950000114</v>
      </c>
      <c r="H10" s="42">
        <f t="shared" si="0"/>
        <v>0.43112873998197182</v>
      </c>
      <c r="I10" s="17"/>
    </row>
    <row r="11" spans="1:9" ht="24" customHeight="1">
      <c r="A11" s="687" t="s">
        <v>15</v>
      </c>
      <c r="B11" s="688"/>
      <c r="C11" s="39">
        <v>9041.5350971999578</v>
      </c>
      <c r="D11" s="40">
        <v>0.67408743651988801</v>
      </c>
      <c r="E11" s="41">
        <v>4371.4653643999827</v>
      </c>
      <c r="F11" s="40">
        <v>0.32591256348011427</v>
      </c>
      <c r="G11" s="41">
        <v>13413.00046159991</v>
      </c>
      <c r="H11" s="42">
        <f t="shared" si="0"/>
        <v>0.31468925171051099</v>
      </c>
      <c r="I11" s="17"/>
    </row>
    <row r="12" spans="1:9" ht="24" customHeight="1">
      <c r="A12" s="687" t="s">
        <v>16</v>
      </c>
      <c r="B12" s="688"/>
      <c r="C12" s="39">
        <v>312.10606320000005</v>
      </c>
      <c r="D12" s="40">
        <v>0.66547134499851435</v>
      </c>
      <c r="E12" s="41">
        <v>156.89394040000005</v>
      </c>
      <c r="F12" s="40">
        <v>0.33452865500148588</v>
      </c>
      <c r="G12" s="41">
        <v>469.00000359999996</v>
      </c>
      <c r="H12" s="42">
        <f t="shared" si="0"/>
        <v>1.1003448527989273E-2</v>
      </c>
      <c r="I12" s="17"/>
    </row>
    <row r="13" spans="1:9" ht="15.75" customHeight="1" thickBot="1">
      <c r="A13" s="683" t="s">
        <v>0</v>
      </c>
      <c r="B13" s="684"/>
      <c r="C13" s="43">
        <v>28590.727312399929</v>
      </c>
      <c r="D13" s="44">
        <v>0.67078165020246427</v>
      </c>
      <c r="E13" s="45">
        <v>14032.274231800024</v>
      </c>
      <c r="F13" s="44">
        <v>0.32921834979756015</v>
      </c>
      <c r="G13" s="45">
        <v>42623.001544198909</v>
      </c>
      <c r="H13" s="46">
        <v>1</v>
      </c>
      <c r="I13" s="17"/>
    </row>
    <row r="16" spans="1:9" ht="15.75" thickBot="1"/>
    <row r="17" spans="1:17">
      <c r="A17" s="526" t="s">
        <v>33</v>
      </c>
      <c r="B17" s="527"/>
      <c r="C17" s="689" t="s">
        <v>28</v>
      </c>
      <c r="D17" s="690"/>
      <c r="E17" s="690"/>
      <c r="F17" s="691"/>
      <c r="G17" s="17"/>
    </row>
    <row r="18" spans="1:17" ht="27.75" customHeight="1" thickBot="1">
      <c r="A18" s="528"/>
      <c r="B18" s="529"/>
      <c r="C18" s="55" t="s">
        <v>29</v>
      </c>
      <c r="D18" s="56" t="s">
        <v>30</v>
      </c>
      <c r="E18" s="56" t="s">
        <v>31</v>
      </c>
      <c r="F18" s="57" t="s">
        <v>32</v>
      </c>
      <c r="G18" s="17"/>
    </row>
    <row r="19" spans="1:17" ht="15.75" customHeight="1">
      <c r="A19" s="693" t="s">
        <v>22</v>
      </c>
      <c r="B19" s="694"/>
      <c r="C19" s="60">
        <v>0.63546989028476208</v>
      </c>
      <c r="D19" s="66">
        <v>4.6967075920021388E-3</v>
      </c>
      <c r="E19" s="63">
        <v>0.96965119626467444</v>
      </c>
      <c r="F19" s="59">
        <v>42623.001544198909</v>
      </c>
      <c r="G19" s="17"/>
    </row>
    <row r="20" spans="1:17" ht="22.5" customHeight="1">
      <c r="A20" s="687" t="s">
        <v>9</v>
      </c>
      <c r="B20" s="688"/>
      <c r="C20" s="61">
        <v>0.67336683417085474</v>
      </c>
      <c r="D20" s="67">
        <v>1.6403180597395269E-2</v>
      </c>
      <c r="E20" s="64">
        <v>1.0169972256117898</v>
      </c>
      <c r="F20" s="54">
        <v>3844.0002160000104</v>
      </c>
      <c r="G20" s="17"/>
    </row>
    <row r="21" spans="1:17" ht="22.5" customHeight="1">
      <c r="A21" s="687" t="s">
        <v>10</v>
      </c>
      <c r="B21" s="688"/>
      <c r="C21" s="61">
        <v>0.98589001390002984</v>
      </c>
      <c r="D21" s="67">
        <v>4.7784733619282392E-2</v>
      </c>
      <c r="E21" s="64">
        <v>1.2561114783759402</v>
      </c>
      <c r="F21" s="54">
        <v>690.99997199999984</v>
      </c>
      <c r="G21" s="17"/>
    </row>
    <row r="22" spans="1:17" ht="22.5" customHeight="1">
      <c r="A22" s="687" t="s">
        <v>11</v>
      </c>
      <c r="B22" s="688"/>
      <c r="C22" s="61">
        <v>1.3902439024390245</v>
      </c>
      <c r="D22" s="67">
        <v>4.1474838842409288E-2</v>
      </c>
      <c r="E22" s="64">
        <v>1.2476966506474627</v>
      </c>
      <c r="F22" s="54">
        <v>905.00005199999998</v>
      </c>
      <c r="G22" s="17"/>
    </row>
    <row r="23" spans="1:17" ht="22.5" customHeight="1">
      <c r="A23" s="687" t="s">
        <v>12</v>
      </c>
      <c r="B23" s="688"/>
      <c r="C23" s="61">
        <v>0.74115108982742517</v>
      </c>
      <c r="D23" s="67">
        <v>1.7255279222427092E-2</v>
      </c>
      <c r="E23" s="64">
        <v>1.0663427389938578</v>
      </c>
      <c r="F23" s="54">
        <v>3818.9999210000155</v>
      </c>
      <c r="G23" s="17"/>
    </row>
    <row r="24" spans="1:17" ht="22.5" customHeight="1">
      <c r="A24" s="687" t="s">
        <v>13</v>
      </c>
      <c r="B24" s="688"/>
      <c r="C24" s="61">
        <v>0.46421036786142122</v>
      </c>
      <c r="D24" s="67">
        <v>2.3784008450684513E-2</v>
      </c>
      <c r="E24" s="64">
        <v>0.79097472780526867</v>
      </c>
      <c r="F24" s="54">
        <v>1105.9999679999996</v>
      </c>
      <c r="G24" s="17"/>
    </row>
    <row r="25" spans="1:17" ht="22.5" customHeight="1">
      <c r="A25" s="687" t="s">
        <v>14</v>
      </c>
      <c r="B25" s="688"/>
      <c r="C25" s="61">
        <v>0.58119131926797141</v>
      </c>
      <c r="D25" s="67">
        <v>6.715584502725672E-3</v>
      </c>
      <c r="E25" s="64">
        <v>0.91035193686990856</v>
      </c>
      <c r="F25" s="54">
        <v>18376.000950000114</v>
      </c>
      <c r="G25" s="17"/>
    </row>
    <row r="26" spans="1:17" ht="22.5" customHeight="1">
      <c r="A26" s="687" t="s">
        <v>15</v>
      </c>
      <c r="B26" s="688"/>
      <c r="C26" s="61">
        <v>0.6143648892871959</v>
      </c>
      <c r="D26" s="67">
        <v>8.2654253208588064E-3</v>
      </c>
      <c r="E26" s="64">
        <v>0.95725617402275776</v>
      </c>
      <c r="F26" s="54">
        <v>13413.00046159991</v>
      </c>
      <c r="G26" s="17"/>
    </row>
    <row r="27" spans="1:17" ht="22.5" customHeight="1">
      <c r="A27" s="687" t="s">
        <v>16</v>
      </c>
      <c r="B27" s="688"/>
      <c r="C27" s="61">
        <v>0.6257349606553394</v>
      </c>
      <c r="D27" s="67">
        <v>3.7671603607401169E-2</v>
      </c>
      <c r="E27" s="64">
        <v>0.81583161437674823</v>
      </c>
      <c r="F27" s="54">
        <v>469.00000359999996</v>
      </c>
      <c r="G27" s="17"/>
    </row>
    <row r="28" spans="1:17" ht="15.75" customHeight="1" thickBot="1">
      <c r="A28" s="683" t="s">
        <v>0</v>
      </c>
      <c r="B28" s="684"/>
      <c r="C28" s="62">
        <v>0.63546989028476208</v>
      </c>
      <c r="D28" s="68">
        <v>4.6967075920021388E-3</v>
      </c>
      <c r="E28" s="65">
        <v>0.96965119626467444</v>
      </c>
      <c r="F28" s="58">
        <v>42623.001544198909</v>
      </c>
      <c r="G28" s="17"/>
    </row>
    <row r="31" spans="1:17" ht="15.75" thickBot="1"/>
    <row r="32" spans="1:17">
      <c r="A32" s="526" t="s">
        <v>23</v>
      </c>
      <c r="B32" s="527"/>
      <c r="C32" s="689" t="s">
        <v>34</v>
      </c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1"/>
      <c r="Q32" s="17"/>
    </row>
    <row r="33" spans="1:21" ht="27" customHeight="1">
      <c r="A33" s="528"/>
      <c r="B33" s="529"/>
      <c r="C33" s="735" t="s">
        <v>35</v>
      </c>
      <c r="D33" s="680"/>
      <c r="E33" s="737" t="s">
        <v>36</v>
      </c>
      <c r="F33" s="680"/>
      <c r="G33" s="737" t="s">
        <v>37</v>
      </c>
      <c r="H33" s="680"/>
      <c r="I33" s="737" t="s">
        <v>38</v>
      </c>
      <c r="J33" s="680"/>
      <c r="K33" s="737" t="s">
        <v>39</v>
      </c>
      <c r="L33" s="680"/>
      <c r="M33" s="737" t="s">
        <v>40</v>
      </c>
      <c r="N33" s="680"/>
      <c r="O33" s="738" t="s">
        <v>20</v>
      </c>
      <c r="P33" s="682"/>
      <c r="Q33" s="17"/>
    </row>
    <row r="34" spans="1:21" ht="15.75" thickBot="1">
      <c r="A34" s="530"/>
      <c r="B34" s="531"/>
      <c r="C34" s="18" t="s">
        <v>6</v>
      </c>
      <c r="D34" s="19" t="s">
        <v>7</v>
      </c>
      <c r="E34" s="18" t="s">
        <v>6</v>
      </c>
      <c r="F34" s="19" t="s">
        <v>7</v>
      </c>
      <c r="G34" s="18" t="s">
        <v>6</v>
      </c>
      <c r="H34" s="19" t="s">
        <v>7</v>
      </c>
      <c r="I34" s="18" t="s">
        <v>6</v>
      </c>
      <c r="J34" s="19" t="s">
        <v>7</v>
      </c>
      <c r="K34" s="18" t="s">
        <v>6</v>
      </c>
      <c r="L34" s="19" t="s">
        <v>7</v>
      </c>
      <c r="M34" s="18" t="s">
        <v>6</v>
      </c>
      <c r="N34" s="19" t="s">
        <v>7</v>
      </c>
      <c r="O34" s="18" t="s">
        <v>6</v>
      </c>
      <c r="P34" s="20" t="s">
        <v>41</v>
      </c>
      <c r="Q34" s="17"/>
    </row>
    <row r="35" spans="1:21" ht="15.75" customHeight="1">
      <c r="A35" s="693" t="s">
        <v>22</v>
      </c>
      <c r="B35" s="694"/>
      <c r="C35" s="21">
        <v>17095.710697900027</v>
      </c>
      <c r="D35" s="22">
        <v>0.40109119673733523</v>
      </c>
      <c r="E35" s="23">
        <v>2028.1467606999993</v>
      </c>
      <c r="F35" s="22">
        <v>4.7583386603988122E-2</v>
      </c>
      <c r="G35" s="23">
        <v>4872.6582373999927</v>
      </c>
      <c r="H35" s="22">
        <v>0.11431992259736042</v>
      </c>
      <c r="I35" s="23">
        <v>17816.498229000015</v>
      </c>
      <c r="J35" s="22">
        <v>0.41800196099574977</v>
      </c>
      <c r="K35" s="23">
        <v>504.02697549999993</v>
      </c>
      <c r="L35" s="22">
        <v>1.182523419842541E-2</v>
      </c>
      <c r="M35" s="23">
        <v>305.96064369999993</v>
      </c>
      <c r="N35" s="22">
        <v>7.1782988671674599E-3</v>
      </c>
      <c r="O35" s="23">
        <v>42623.001544198909</v>
      </c>
      <c r="P35" s="24">
        <v>1</v>
      </c>
      <c r="Q35" s="17"/>
    </row>
    <row r="36" spans="1:21" ht="23.25" customHeight="1">
      <c r="A36" s="687" t="s">
        <v>9</v>
      </c>
      <c r="B36" s="688"/>
      <c r="C36" s="25">
        <v>1390.7940479999993</v>
      </c>
      <c r="D36" s="26">
        <v>0.3618090452261295</v>
      </c>
      <c r="E36" s="27">
        <v>173.84925600000003</v>
      </c>
      <c r="F36" s="26">
        <v>4.5226130653266215E-2</v>
      </c>
      <c r="G36" s="27">
        <v>347.69851199999994</v>
      </c>
      <c r="H36" s="26">
        <v>9.0452261306532403E-2</v>
      </c>
      <c r="I36" s="27">
        <v>1796.4423119999976</v>
      </c>
      <c r="J36" s="26">
        <v>0.46733668341708351</v>
      </c>
      <c r="K36" s="27">
        <v>115.89950400000001</v>
      </c>
      <c r="L36" s="26">
        <v>3.0150753768844143E-2</v>
      </c>
      <c r="M36" s="27">
        <v>19.316583999999999</v>
      </c>
      <c r="N36" s="26">
        <v>5.0251256281406897E-3</v>
      </c>
      <c r="O36" s="27">
        <v>3844.0002160000104</v>
      </c>
      <c r="P36" s="28">
        <f>+O36/$O$35</f>
        <v>9.0186051585641747E-2</v>
      </c>
      <c r="Q36" s="17"/>
    </row>
    <row r="37" spans="1:21" ht="23.25" customHeight="1">
      <c r="A37" s="687" t="s">
        <v>10</v>
      </c>
      <c r="B37" s="688"/>
      <c r="C37" s="25">
        <v>352.97579200000013</v>
      </c>
      <c r="D37" s="26">
        <v>0.51081882243549526</v>
      </c>
      <c r="E37" s="27">
        <v>46.153224000000002</v>
      </c>
      <c r="F37" s="26">
        <v>6.6791933241930737E-2</v>
      </c>
      <c r="G37" s="27">
        <v>42.903224000000002</v>
      </c>
      <c r="H37" s="26">
        <v>6.2088604541940581E-2</v>
      </c>
      <c r="I37" s="27">
        <v>227.51612000000006</v>
      </c>
      <c r="J37" s="26">
        <v>0.3292563375096636</v>
      </c>
      <c r="K37" s="27">
        <v>21.451612000000001</v>
      </c>
      <c r="L37" s="26">
        <v>3.1044302270970291E-2</v>
      </c>
      <c r="M37" s="27">
        <v>0</v>
      </c>
      <c r="N37" s="26">
        <v>0</v>
      </c>
      <c r="O37" s="27">
        <v>690.99997199999984</v>
      </c>
      <c r="P37" s="28">
        <f t="shared" ref="P37:P43" si="1">+O37/$O$35</f>
        <v>1.6211903126612314E-2</v>
      </c>
      <c r="Q37" s="17"/>
    </row>
    <row r="38" spans="1:21" ht="23.25" customHeight="1">
      <c r="A38" s="687" t="s">
        <v>11</v>
      </c>
      <c r="B38" s="688"/>
      <c r="C38" s="25">
        <v>419.39026799999999</v>
      </c>
      <c r="D38" s="26">
        <v>0.46341463414634149</v>
      </c>
      <c r="E38" s="27">
        <v>44.146343999999999</v>
      </c>
      <c r="F38" s="26">
        <v>4.878048780487805E-2</v>
      </c>
      <c r="G38" s="27">
        <v>132.439032</v>
      </c>
      <c r="H38" s="26">
        <v>0.14634146341463417</v>
      </c>
      <c r="I38" s="27">
        <v>309.02440799999999</v>
      </c>
      <c r="J38" s="26">
        <v>0.34146341463414637</v>
      </c>
      <c r="K38" s="27">
        <v>0</v>
      </c>
      <c r="L38" s="26">
        <v>0</v>
      </c>
      <c r="M38" s="27">
        <v>0</v>
      </c>
      <c r="N38" s="26">
        <v>0</v>
      </c>
      <c r="O38" s="27">
        <v>905.00005199999998</v>
      </c>
      <c r="P38" s="28">
        <f t="shared" si="1"/>
        <v>2.1232668259215371E-2</v>
      </c>
      <c r="Q38" s="17"/>
    </row>
    <row r="39" spans="1:21" ht="23.25" customHeight="1">
      <c r="A39" s="687" t="s">
        <v>12</v>
      </c>
      <c r="B39" s="688"/>
      <c r="C39" s="25">
        <v>1602.1603244999972</v>
      </c>
      <c r="D39" s="26">
        <v>0.41952352910247437</v>
      </c>
      <c r="E39" s="27">
        <v>197.28362750000002</v>
      </c>
      <c r="F39" s="26">
        <v>5.165845288845692E-2</v>
      </c>
      <c r="G39" s="27">
        <v>393.50434000000018</v>
      </c>
      <c r="H39" s="26">
        <v>0.10303858291176921</v>
      </c>
      <c r="I39" s="27">
        <v>1576.1431899999973</v>
      </c>
      <c r="J39" s="26">
        <v>0.41271097737736534</v>
      </c>
      <c r="K39" s="27">
        <v>24.954219500000001</v>
      </c>
      <c r="L39" s="26">
        <v>6.5342288599643831E-3</v>
      </c>
      <c r="M39" s="27">
        <v>24.954219500000001</v>
      </c>
      <c r="N39" s="26">
        <v>6.5342288599643831E-3</v>
      </c>
      <c r="O39" s="27">
        <v>3818.9999210000155</v>
      </c>
      <c r="P39" s="28">
        <f t="shared" si="1"/>
        <v>8.9599506900981979E-2</v>
      </c>
      <c r="Q39" s="17"/>
    </row>
    <row r="40" spans="1:21" ht="23.25" customHeight="1">
      <c r="A40" s="687" t="s">
        <v>13</v>
      </c>
      <c r="B40" s="688"/>
      <c r="C40" s="25">
        <v>436.04165400000011</v>
      </c>
      <c r="D40" s="26">
        <v>0.39425105480654066</v>
      </c>
      <c r="E40" s="27">
        <v>68.374998000000005</v>
      </c>
      <c r="F40" s="26">
        <v>6.1821880631374511E-2</v>
      </c>
      <c r="G40" s="27">
        <v>139.74999599999998</v>
      </c>
      <c r="H40" s="26">
        <v>0.12635623873725105</v>
      </c>
      <c r="I40" s="27">
        <v>458.83332000000013</v>
      </c>
      <c r="J40" s="26">
        <v>0.41485834835033225</v>
      </c>
      <c r="K40" s="27">
        <v>0</v>
      </c>
      <c r="L40" s="26">
        <v>0</v>
      </c>
      <c r="M40" s="27">
        <v>3</v>
      </c>
      <c r="N40" s="26">
        <v>2.7124774745020618E-3</v>
      </c>
      <c r="O40" s="27">
        <v>1105.9999679999996</v>
      </c>
      <c r="P40" s="28">
        <f t="shared" si="1"/>
        <v>2.5948429907103266E-2</v>
      </c>
      <c r="Q40" s="17"/>
    </row>
    <row r="41" spans="1:21" ht="23.25" customHeight="1">
      <c r="A41" s="687" t="s">
        <v>14</v>
      </c>
      <c r="B41" s="688"/>
      <c r="C41" s="25">
        <v>7151.240729999945</v>
      </c>
      <c r="D41" s="26">
        <v>0.38916196997692798</v>
      </c>
      <c r="E41" s="27">
        <v>904.52956500000107</v>
      </c>
      <c r="F41" s="26">
        <v>4.9223417405188777E-2</v>
      </c>
      <c r="G41" s="27">
        <v>2238.4284300000022</v>
      </c>
      <c r="H41" s="26">
        <v>0.12181259873084564</v>
      </c>
      <c r="I41" s="27">
        <v>7663.7238899999356</v>
      </c>
      <c r="J41" s="26">
        <v>0.41705069078154827</v>
      </c>
      <c r="K41" s="27">
        <v>201.66868499999995</v>
      </c>
      <c r="L41" s="26">
        <v>1.0974568707779625E-2</v>
      </c>
      <c r="M41" s="27">
        <v>216.40964999999997</v>
      </c>
      <c r="N41" s="26">
        <v>1.1776754397697103E-2</v>
      </c>
      <c r="O41" s="27">
        <v>18376.000950000114</v>
      </c>
      <c r="P41" s="28">
        <f t="shared" si="1"/>
        <v>0.43112873998197182</v>
      </c>
      <c r="Q41" s="17"/>
    </row>
    <row r="42" spans="1:21" ht="23.25" customHeight="1">
      <c r="A42" s="687" t="s">
        <v>15</v>
      </c>
      <c r="B42" s="688"/>
      <c r="C42" s="25">
        <v>5512.2745461999793</v>
      </c>
      <c r="D42" s="26">
        <v>0.41096506050089798</v>
      </c>
      <c r="E42" s="27">
        <v>593.80974619999995</v>
      </c>
      <c r="F42" s="26">
        <v>4.4271208958802204E-2</v>
      </c>
      <c r="G42" s="27">
        <v>1514.5357129999982</v>
      </c>
      <c r="H42" s="26">
        <v>0.11291550442691504</v>
      </c>
      <c r="I42" s="27">
        <v>5610.0473109999766</v>
      </c>
      <c r="J42" s="26">
        <v>0.41825446342606087</v>
      </c>
      <c r="K42" s="27">
        <v>140.052955</v>
      </c>
      <c r="L42" s="26">
        <v>1.0441582806245161E-2</v>
      </c>
      <c r="M42" s="27">
        <v>42.2801902</v>
      </c>
      <c r="N42" s="26">
        <v>3.1521798810820885E-3</v>
      </c>
      <c r="O42" s="27">
        <v>13413.00046159991</v>
      </c>
      <c r="P42" s="28">
        <f t="shared" si="1"/>
        <v>0.31468925171051099</v>
      </c>
      <c r="Q42" s="17"/>
    </row>
    <row r="43" spans="1:21" ht="23.25" customHeight="1">
      <c r="A43" s="687" t="s">
        <v>16</v>
      </c>
      <c r="B43" s="688"/>
      <c r="C43" s="25">
        <v>230.83333520000008</v>
      </c>
      <c r="D43" s="26">
        <v>0.49218194760798523</v>
      </c>
      <c r="E43" s="27">
        <v>0</v>
      </c>
      <c r="F43" s="26">
        <v>0</v>
      </c>
      <c r="G43" s="27">
        <v>63.398990400000002</v>
      </c>
      <c r="H43" s="26">
        <v>0.13517908297090686</v>
      </c>
      <c r="I43" s="27">
        <v>174.76767800000007</v>
      </c>
      <c r="J43" s="26">
        <v>0.3726389694211083</v>
      </c>
      <c r="K43" s="27">
        <v>0</v>
      </c>
      <c r="L43" s="26">
        <v>0</v>
      </c>
      <c r="M43" s="27">
        <v>0</v>
      </c>
      <c r="N43" s="26">
        <v>0</v>
      </c>
      <c r="O43" s="27">
        <v>469.00000359999996</v>
      </c>
      <c r="P43" s="28">
        <f t="shared" si="1"/>
        <v>1.1003448527989273E-2</v>
      </c>
      <c r="Q43" s="17"/>
    </row>
    <row r="44" spans="1:21" ht="15.75" customHeight="1" thickBot="1">
      <c r="A44" s="683" t="s">
        <v>0</v>
      </c>
      <c r="B44" s="684"/>
      <c r="C44" s="29">
        <v>17095.710697900027</v>
      </c>
      <c r="D44" s="30">
        <v>0.40109119673733523</v>
      </c>
      <c r="E44" s="31">
        <v>2028.1467606999993</v>
      </c>
      <c r="F44" s="30">
        <v>4.7583386603988122E-2</v>
      </c>
      <c r="G44" s="31">
        <v>4872.6582373999927</v>
      </c>
      <c r="H44" s="30">
        <v>0.11431992259736042</v>
      </c>
      <c r="I44" s="31">
        <v>17816.498229000015</v>
      </c>
      <c r="J44" s="30">
        <v>0.41800196099574977</v>
      </c>
      <c r="K44" s="31">
        <v>504.02697549999993</v>
      </c>
      <c r="L44" s="30">
        <v>1.182523419842541E-2</v>
      </c>
      <c r="M44" s="31">
        <v>305.96064369999993</v>
      </c>
      <c r="N44" s="30">
        <v>7.1782988671674599E-3</v>
      </c>
      <c r="O44" s="31">
        <v>42623.001544198909</v>
      </c>
      <c r="P44" s="32">
        <v>1</v>
      </c>
      <c r="Q44" s="17"/>
    </row>
    <row r="47" spans="1:21" ht="15.75" thickBot="1"/>
    <row r="48" spans="1:21" ht="15" customHeight="1">
      <c r="A48" s="526" t="s">
        <v>23</v>
      </c>
      <c r="B48" s="527"/>
      <c r="C48" s="689" t="s">
        <v>53</v>
      </c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1"/>
      <c r="U48" s="17"/>
    </row>
    <row r="49" spans="1:21" ht="39.75" customHeight="1">
      <c r="A49" s="528"/>
      <c r="B49" s="529"/>
      <c r="C49" s="735" t="s">
        <v>44</v>
      </c>
      <c r="D49" s="680"/>
      <c r="E49" s="737" t="s">
        <v>45</v>
      </c>
      <c r="F49" s="680"/>
      <c r="G49" s="737" t="s">
        <v>46</v>
      </c>
      <c r="H49" s="680"/>
      <c r="I49" s="737" t="s">
        <v>47</v>
      </c>
      <c r="J49" s="680"/>
      <c r="K49" s="737" t="s">
        <v>48</v>
      </c>
      <c r="L49" s="680"/>
      <c r="M49" s="737" t="s">
        <v>49</v>
      </c>
      <c r="N49" s="680"/>
      <c r="O49" s="737" t="s">
        <v>50</v>
      </c>
      <c r="P49" s="680"/>
      <c r="Q49" s="737" t="s">
        <v>54</v>
      </c>
      <c r="R49" s="680"/>
      <c r="S49" s="738" t="s">
        <v>20</v>
      </c>
      <c r="T49" s="682"/>
      <c r="U49" s="17"/>
    </row>
    <row r="50" spans="1:21" ht="15.75" thickBot="1">
      <c r="A50" s="530"/>
      <c r="B50" s="531"/>
      <c r="C50" s="18" t="s">
        <v>6</v>
      </c>
      <c r="D50" s="19" t="s">
        <v>7</v>
      </c>
      <c r="E50" s="18" t="s">
        <v>6</v>
      </c>
      <c r="F50" s="19" t="s">
        <v>7</v>
      </c>
      <c r="G50" s="18" t="s">
        <v>6</v>
      </c>
      <c r="H50" s="19" t="s">
        <v>7</v>
      </c>
      <c r="I50" s="18" t="s">
        <v>6</v>
      </c>
      <c r="J50" s="19" t="s">
        <v>7</v>
      </c>
      <c r="K50" s="18" t="s">
        <v>6</v>
      </c>
      <c r="L50" s="19" t="s">
        <v>7</v>
      </c>
      <c r="M50" s="18" t="s">
        <v>6</v>
      </c>
      <c r="N50" s="19" t="s">
        <v>7</v>
      </c>
      <c r="O50" s="18" t="s">
        <v>6</v>
      </c>
      <c r="P50" s="19" t="s">
        <v>7</v>
      </c>
      <c r="Q50" s="18" t="s">
        <v>6</v>
      </c>
      <c r="R50" s="19" t="s">
        <v>7</v>
      </c>
      <c r="S50" s="18" t="s">
        <v>6</v>
      </c>
      <c r="T50" s="20" t="s">
        <v>41</v>
      </c>
      <c r="U50" s="17"/>
    </row>
    <row r="51" spans="1:21" ht="15.75" customHeight="1">
      <c r="A51" s="693" t="s">
        <v>22</v>
      </c>
      <c r="B51" s="694"/>
      <c r="C51" s="21">
        <v>145.89557400000001</v>
      </c>
      <c r="D51" s="107">
        <v>9.8966464738417415E-2</v>
      </c>
      <c r="E51" s="23">
        <v>64.440196</v>
      </c>
      <c r="F51" s="107">
        <v>4.3712212854179568E-2</v>
      </c>
      <c r="G51" s="23">
        <v>1051.1377844999997</v>
      </c>
      <c r="H51" s="107">
        <v>0.71302636284865928</v>
      </c>
      <c r="I51" s="23">
        <v>40.015129999999999</v>
      </c>
      <c r="J51" s="107">
        <v>2.7143770325398556E-2</v>
      </c>
      <c r="K51" s="23">
        <v>20.007565</v>
      </c>
      <c r="L51" s="107">
        <v>1.3571885162699278E-2</v>
      </c>
      <c r="M51" s="23">
        <v>20.007565</v>
      </c>
      <c r="N51" s="107">
        <v>1.3571885162699278E-2</v>
      </c>
      <c r="O51" s="23">
        <v>21.640965000000001</v>
      </c>
      <c r="P51" s="107">
        <v>1.4679881924161904E-2</v>
      </c>
      <c r="Q51" s="23">
        <v>111.04725500000001</v>
      </c>
      <c r="R51" s="107">
        <v>7.5327536983785054E-2</v>
      </c>
      <c r="S51" s="23">
        <v>1474.1920344999992</v>
      </c>
      <c r="T51" s="111">
        <v>1</v>
      </c>
      <c r="U51" s="17"/>
    </row>
    <row r="52" spans="1:21" ht="24" customHeight="1">
      <c r="A52" s="687" t="s">
        <v>9</v>
      </c>
      <c r="B52" s="688"/>
      <c r="C52" s="25">
        <v>19.316583999999999</v>
      </c>
      <c r="D52" s="108">
        <v>0.14285714285714282</v>
      </c>
      <c r="E52" s="27">
        <v>0</v>
      </c>
      <c r="F52" s="108">
        <v>0</v>
      </c>
      <c r="G52" s="27">
        <v>96.582920000000001</v>
      </c>
      <c r="H52" s="108">
        <v>0.71428571428571419</v>
      </c>
      <c r="I52" s="27">
        <v>0</v>
      </c>
      <c r="J52" s="108">
        <v>0</v>
      </c>
      <c r="K52" s="27">
        <v>0</v>
      </c>
      <c r="L52" s="108">
        <v>0</v>
      </c>
      <c r="M52" s="27">
        <v>0</v>
      </c>
      <c r="N52" s="108">
        <v>0</v>
      </c>
      <c r="O52" s="27">
        <v>0</v>
      </c>
      <c r="P52" s="108">
        <v>0</v>
      </c>
      <c r="Q52" s="27">
        <v>19.316583999999999</v>
      </c>
      <c r="R52" s="108">
        <v>0.14285714285714282</v>
      </c>
      <c r="S52" s="27">
        <v>135.21608800000001</v>
      </c>
      <c r="T52" s="112">
        <f>+S52/$S$51</f>
        <v>9.1722167014598732E-2</v>
      </c>
      <c r="U52" s="17"/>
    </row>
    <row r="53" spans="1:21" ht="24" customHeight="1">
      <c r="A53" s="687" t="s">
        <v>10</v>
      </c>
      <c r="B53" s="688"/>
      <c r="C53" s="25">
        <v>0</v>
      </c>
      <c r="D53" s="108">
        <v>0</v>
      </c>
      <c r="E53" s="27">
        <v>0</v>
      </c>
      <c r="F53" s="108">
        <v>0</v>
      </c>
      <c r="G53" s="27">
        <v>64.354836000000006</v>
      </c>
      <c r="H53" s="108">
        <v>1</v>
      </c>
      <c r="I53" s="27">
        <v>0</v>
      </c>
      <c r="J53" s="108">
        <v>0</v>
      </c>
      <c r="K53" s="27">
        <v>0</v>
      </c>
      <c r="L53" s="108">
        <v>0</v>
      </c>
      <c r="M53" s="27">
        <v>0</v>
      </c>
      <c r="N53" s="108">
        <v>0</v>
      </c>
      <c r="O53" s="27">
        <v>0</v>
      </c>
      <c r="P53" s="108">
        <v>0</v>
      </c>
      <c r="Q53" s="27">
        <v>0</v>
      </c>
      <c r="R53" s="108">
        <v>0</v>
      </c>
      <c r="S53" s="27">
        <v>64.354836000000006</v>
      </c>
      <c r="T53" s="112">
        <f t="shared" ref="T53:T59" si="2">+S53/$S$51</f>
        <v>4.365430995007865E-2</v>
      </c>
      <c r="U53" s="17"/>
    </row>
    <row r="54" spans="1:21" ht="24" customHeight="1">
      <c r="A54" s="687" t="s">
        <v>11</v>
      </c>
      <c r="B54" s="688"/>
      <c r="C54" s="25">
        <v>0</v>
      </c>
      <c r="D54" s="108">
        <v>0</v>
      </c>
      <c r="E54" s="27">
        <v>0</v>
      </c>
      <c r="F54" s="108">
        <v>0</v>
      </c>
      <c r="G54" s="27">
        <v>22.073172</v>
      </c>
      <c r="H54" s="108">
        <v>1</v>
      </c>
      <c r="I54" s="27">
        <v>0</v>
      </c>
      <c r="J54" s="108">
        <v>0</v>
      </c>
      <c r="K54" s="27">
        <v>0</v>
      </c>
      <c r="L54" s="108">
        <v>0</v>
      </c>
      <c r="M54" s="27">
        <v>0</v>
      </c>
      <c r="N54" s="108">
        <v>0</v>
      </c>
      <c r="O54" s="27">
        <v>0</v>
      </c>
      <c r="P54" s="108">
        <v>0</v>
      </c>
      <c r="Q54" s="27">
        <v>0</v>
      </c>
      <c r="R54" s="108">
        <v>0</v>
      </c>
      <c r="S54" s="27">
        <v>22.073172</v>
      </c>
      <c r="T54" s="112">
        <f t="shared" si="2"/>
        <v>1.497306421648557E-2</v>
      </c>
      <c r="U54" s="17"/>
    </row>
    <row r="55" spans="1:21" ht="24" customHeight="1">
      <c r="A55" s="687" t="s">
        <v>12</v>
      </c>
      <c r="B55" s="688"/>
      <c r="C55" s="25">
        <v>0</v>
      </c>
      <c r="D55" s="108">
        <v>0</v>
      </c>
      <c r="E55" s="27">
        <v>0</v>
      </c>
      <c r="F55" s="108">
        <v>0</v>
      </c>
      <c r="G55" s="27">
        <v>132.6600995</v>
      </c>
      <c r="H55" s="108">
        <v>0.86030481310772289</v>
      </c>
      <c r="I55" s="27">
        <v>0</v>
      </c>
      <c r="J55" s="108">
        <v>0</v>
      </c>
      <c r="K55" s="27">
        <v>0</v>
      </c>
      <c r="L55" s="108">
        <v>0</v>
      </c>
      <c r="M55" s="27">
        <v>0</v>
      </c>
      <c r="N55" s="108">
        <v>0</v>
      </c>
      <c r="O55" s="27">
        <v>0</v>
      </c>
      <c r="P55" s="108">
        <v>0</v>
      </c>
      <c r="Q55" s="27">
        <v>21.541176</v>
      </c>
      <c r="R55" s="108">
        <v>0.13969518689227703</v>
      </c>
      <c r="S55" s="27">
        <v>154.20127550000001</v>
      </c>
      <c r="T55" s="112">
        <f t="shared" si="2"/>
        <v>0.1046005349990243</v>
      </c>
      <c r="U55" s="17"/>
    </row>
    <row r="56" spans="1:21" ht="24" customHeight="1">
      <c r="A56" s="687" t="s">
        <v>13</v>
      </c>
      <c r="B56" s="688"/>
      <c r="C56" s="25">
        <v>0</v>
      </c>
      <c r="D56" s="108">
        <v>0</v>
      </c>
      <c r="E56" s="27">
        <v>22.791665999999999</v>
      </c>
      <c r="F56" s="108">
        <v>1</v>
      </c>
      <c r="G56" s="27">
        <v>0</v>
      </c>
      <c r="H56" s="108">
        <v>0</v>
      </c>
      <c r="I56" s="27">
        <v>0</v>
      </c>
      <c r="J56" s="108">
        <v>0</v>
      </c>
      <c r="K56" s="27">
        <v>0</v>
      </c>
      <c r="L56" s="108">
        <v>0</v>
      </c>
      <c r="M56" s="27">
        <v>0</v>
      </c>
      <c r="N56" s="108">
        <v>0</v>
      </c>
      <c r="O56" s="27">
        <v>0</v>
      </c>
      <c r="P56" s="108">
        <v>0</v>
      </c>
      <c r="Q56" s="27">
        <v>0</v>
      </c>
      <c r="R56" s="108">
        <v>0</v>
      </c>
      <c r="S56" s="27">
        <v>22.791665999999999</v>
      </c>
      <c r="T56" s="112">
        <f t="shared" si="2"/>
        <v>1.5460445767318391E-2</v>
      </c>
      <c r="U56" s="17"/>
    </row>
    <row r="57" spans="1:21" ht="24" customHeight="1">
      <c r="A57" s="687" t="s">
        <v>14</v>
      </c>
      <c r="B57" s="688"/>
      <c r="C57" s="25">
        <v>86.563860000000005</v>
      </c>
      <c r="D57" s="108">
        <v>0.2584269869215236</v>
      </c>
      <c r="E57" s="27">
        <v>21.640965000000001</v>
      </c>
      <c r="F57" s="108">
        <v>6.4606746730380901E-2</v>
      </c>
      <c r="G57" s="27">
        <v>154.93675499999998</v>
      </c>
      <c r="H57" s="108">
        <v>0.46254682679409515</v>
      </c>
      <c r="I57" s="27">
        <v>0</v>
      </c>
      <c r="J57" s="108">
        <v>0</v>
      </c>
      <c r="K57" s="27">
        <v>0</v>
      </c>
      <c r="L57" s="108">
        <v>0</v>
      </c>
      <c r="M57" s="27">
        <v>0</v>
      </c>
      <c r="N57" s="108">
        <v>0</v>
      </c>
      <c r="O57" s="27">
        <v>21.640965000000001</v>
      </c>
      <c r="P57" s="108">
        <v>6.4606746730380901E-2</v>
      </c>
      <c r="Q57" s="27">
        <v>50.181930000000008</v>
      </c>
      <c r="R57" s="108">
        <v>0.14981269282361961</v>
      </c>
      <c r="S57" s="27">
        <v>334.96447499999994</v>
      </c>
      <c r="T57" s="112">
        <f t="shared" si="2"/>
        <v>0.22721902381843329</v>
      </c>
      <c r="U57" s="17"/>
    </row>
    <row r="58" spans="1:21" ht="24" customHeight="1">
      <c r="A58" s="687" t="s">
        <v>15</v>
      </c>
      <c r="B58" s="688"/>
      <c r="C58" s="25">
        <v>40.015129999999999</v>
      </c>
      <c r="D58" s="108">
        <v>5.5555555555555552E-2</v>
      </c>
      <c r="E58" s="27">
        <v>20.007565</v>
      </c>
      <c r="F58" s="108">
        <v>2.7777777777777776E-2</v>
      </c>
      <c r="G58" s="27">
        <v>560.21181999999999</v>
      </c>
      <c r="H58" s="108">
        <v>0.77777777777777768</v>
      </c>
      <c r="I58" s="27">
        <v>40.015129999999999</v>
      </c>
      <c r="J58" s="108">
        <v>5.5555555555555552E-2</v>
      </c>
      <c r="K58" s="27">
        <v>20.007565</v>
      </c>
      <c r="L58" s="108">
        <v>2.7777777777777776E-2</v>
      </c>
      <c r="M58" s="27">
        <v>20.007565</v>
      </c>
      <c r="N58" s="108">
        <v>2.7777777777777776E-2</v>
      </c>
      <c r="O58" s="27">
        <v>0</v>
      </c>
      <c r="P58" s="108">
        <v>0</v>
      </c>
      <c r="Q58" s="27">
        <v>20.007565</v>
      </c>
      <c r="R58" s="108">
        <v>2.7777777777777776E-2</v>
      </c>
      <c r="S58" s="27">
        <v>720.27233999999999</v>
      </c>
      <c r="T58" s="112">
        <f t="shared" si="2"/>
        <v>0.48858786585717395</v>
      </c>
      <c r="U58" s="17"/>
    </row>
    <row r="59" spans="1:21" ht="24" customHeight="1">
      <c r="A59" s="687" t="s">
        <v>16</v>
      </c>
      <c r="B59" s="688"/>
      <c r="C59" s="25">
        <v>0</v>
      </c>
      <c r="D59" s="108">
        <v>0</v>
      </c>
      <c r="E59" s="27">
        <v>0</v>
      </c>
      <c r="F59" s="108">
        <v>0</v>
      </c>
      <c r="G59" s="27">
        <v>20.318182</v>
      </c>
      <c r="H59" s="108">
        <v>1</v>
      </c>
      <c r="I59" s="27">
        <v>0</v>
      </c>
      <c r="J59" s="108">
        <v>0</v>
      </c>
      <c r="K59" s="27">
        <v>0</v>
      </c>
      <c r="L59" s="108">
        <v>0</v>
      </c>
      <c r="M59" s="27">
        <v>0</v>
      </c>
      <c r="N59" s="108">
        <v>0</v>
      </c>
      <c r="O59" s="27">
        <v>0</v>
      </c>
      <c r="P59" s="108">
        <v>0</v>
      </c>
      <c r="Q59" s="27">
        <v>0</v>
      </c>
      <c r="R59" s="108">
        <v>0</v>
      </c>
      <c r="S59" s="27">
        <v>20.318182</v>
      </c>
      <c r="T59" s="112">
        <f t="shared" si="2"/>
        <v>1.3782588376887618E-2</v>
      </c>
      <c r="U59" s="17"/>
    </row>
    <row r="60" spans="1:21" ht="15.75" customHeight="1" thickBot="1">
      <c r="A60" s="903" t="s">
        <v>0</v>
      </c>
      <c r="B60" s="897"/>
      <c r="C60" s="43">
        <v>145.89557400000001</v>
      </c>
      <c r="D60" s="110">
        <v>9.8966464738417415E-2</v>
      </c>
      <c r="E60" s="45">
        <v>64.440196</v>
      </c>
      <c r="F60" s="110">
        <v>4.3712212854179568E-2</v>
      </c>
      <c r="G60" s="45">
        <v>1051.1377844999997</v>
      </c>
      <c r="H60" s="110">
        <v>0.71302636284865928</v>
      </c>
      <c r="I60" s="45">
        <v>40.015129999999999</v>
      </c>
      <c r="J60" s="110">
        <v>2.7143770325398556E-2</v>
      </c>
      <c r="K60" s="45">
        <v>20.007565</v>
      </c>
      <c r="L60" s="110">
        <v>1.3571885162699278E-2</v>
      </c>
      <c r="M60" s="45">
        <v>20.007565</v>
      </c>
      <c r="N60" s="110">
        <v>1.3571885162699278E-2</v>
      </c>
      <c r="O60" s="45">
        <v>21.640965000000001</v>
      </c>
      <c r="P60" s="110">
        <v>1.4679881924161904E-2</v>
      </c>
      <c r="Q60" s="45">
        <v>111.04725500000001</v>
      </c>
      <c r="R60" s="110">
        <v>7.5327536983785054E-2</v>
      </c>
      <c r="S60" s="45">
        <v>1474.1920344999992</v>
      </c>
      <c r="T60" s="113">
        <v>1</v>
      </c>
      <c r="U60" s="17"/>
    </row>
    <row r="63" spans="1:21" ht="15.75" thickBot="1"/>
    <row r="64" spans="1:21">
      <c r="A64" s="526" t="s">
        <v>23</v>
      </c>
      <c r="B64" s="527"/>
      <c r="C64" s="689" t="s">
        <v>57</v>
      </c>
      <c r="D64" s="690"/>
      <c r="E64" s="690"/>
      <c r="F64" s="690"/>
      <c r="G64" s="690"/>
      <c r="H64" s="691"/>
      <c r="I64" s="17"/>
    </row>
    <row r="65" spans="1:9" ht="24.75" customHeight="1">
      <c r="A65" s="528"/>
      <c r="B65" s="529"/>
      <c r="C65" s="735" t="s">
        <v>55</v>
      </c>
      <c r="D65" s="680"/>
      <c r="E65" s="737" t="s">
        <v>56</v>
      </c>
      <c r="F65" s="680"/>
      <c r="G65" s="738" t="s">
        <v>0</v>
      </c>
      <c r="H65" s="682"/>
      <c r="I65" s="17"/>
    </row>
    <row r="66" spans="1:9" ht="15.75" thickBot="1">
      <c r="A66" s="530"/>
      <c r="B66" s="531"/>
      <c r="C66" s="33" t="s">
        <v>6</v>
      </c>
      <c r="D66" s="34" t="s">
        <v>7</v>
      </c>
      <c r="E66" s="33" t="s">
        <v>6</v>
      </c>
      <c r="F66" s="34" t="s">
        <v>7</v>
      </c>
      <c r="G66" s="33" t="s">
        <v>6</v>
      </c>
      <c r="H66" s="53" t="s">
        <v>41</v>
      </c>
      <c r="I66" s="17"/>
    </row>
    <row r="67" spans="1:9" ht="15.75" customHeight="1">
      <c r="A67" s="693" t="s">
        <v>22</v>
      </c>
      <c r="B67" s="694"/>
      <c r="C67" s="35">
        <v>12308.942108300003</v>
      </c>
      <c r="D67" s="36">
        <v>0.2887863750171597</v>
      </c>
      <c r="E67" s="37">
        <v>30314.059435899933</v>
      </c>
      <c r="F67" s="36">
        <v>0.71121362498286445</v>
      </c>
      <c r="G67" s="37">
        <v>42623.001544198909</v>
      </c>
      <c r="H67" s="38">
        <v>1</v>
      </c>
      <c r="I67" s="17"/>
    </row>
    <row r="68" spans="1:9" ht="24" customHeight="1">
      <c r="A68" s="687" t="s">
        <v>9</v>
      </c>
      <c r="B68" s="688"/>
      <c r="C68" s="39">
        <v>1255.5779599999998</v>
      </c>
      <c r="D68" s="40">
        <v>0.32663316582914481</v>
      </c>
      <c r="E68" s="41">
        <v>2588.4222560000007</v>
      </c>
      <c r="F68" s="40">
        <v>0.67336683417085264</v>
      </c>
      <c r="G68" s="41">
        <v>3844.0002160000104</v>
      </c>
      <c r="H68" s="42">
        <f>+G68/$G$67</f>
        <v>9.0186051585641747E-2</v>
      </c>
      <c r="I68" s="17"/>
    </row>
    <row r="69" spans="1:9" ht="24" customHeight="1">
      <c r="A69" s="687" t="s">
        <v>10</v>
      </c>
      <c r="B69" s="688"/>
      <c r="C69" s="39">
        <v>263.91934400000008</v>
      </c>
      <c r="D69" s="40">
        <v>0.38193828465162388</v>
      </c>
      <c r="E69" s="41">
        <v>427.08062800000016</v>
      </c>
      <c r="F69" s="40">
        <v>0.61806171534837662</v>
      </c>
      <c r="G69" s="41">
        <v>690.99997199999984</v>
      </c>
      <c r="H69" s="42">
        <f t="shared" ref="H69:H75" si="3">+G69/$G$67</f>
        <v>1.6211903126612314E-2</v>
      </c>
      <c r="I69" s="17"/>
    </row>
    <row r="70" spans="1:9" ht="24" customHeight="1">
      <c r="A70" s="687" t="s">
        <v>11</v>
      </c>
      <c r="B70" s="688"/>
      <c r="C70" s="39">
        <v>220.73172</v>
      </c>
      <c r="D70" s="40">
        <v>0.24390243902439024</v>
      </c>
      <c r="E70" s="41">
        <v>684.26833199999999</v>
      </c>
      <c r="F70" s="40">
        <v>0.75609756097560976</v>
      </c>
      <c r="G70" s="41">
        <v>905.00005199999998</v>
      </c>
      <c r="H70" s="42">
        <f t="shared" si="3"/>
        <v>2.1232668259215371E-2</v>
      </c>
      <c r="I70" s="17"/>
    </row>
    <row r="71" spans="1:9" ht="24" customHeight="1">
      <c r="A71" s="687" t="s">
        <v>12</v>
      </c>
      <c r="B71" s="688"/>
      <c r="C71" s="39">
        <v>900.25343349999912</v>
      </c>
      <c r="D71" s="40">
        <v>0.23573015242803808</v>
      </c>
      <c r="E71" s="41">
        <v>2918.7464875000078</v>
      </c>
      <c r="F71" s="40">
        <v>0.7642698475719597</v>
      </c>
      <c r="G71" s="41">
        <v>3818.9999210000155</v>
      </c>
      <c r="H71" s="42">
        <f t="shared" si="3"/>
        <v>8.9599506900981979E-2</v>
      </c>
      <c r="I71" s="17"/>
    </row>
    <row r="72" spans="1:9" ht="24" customHeight="1">
      <c r="A72" s="687" t="s">
        <v>13</v>
      </c>
      <c r="B72" s="688"/>
      <c r="C72" s="39">
        <v>159.54166199999997</v>
      </c>
      <c r="D72" s="40">
        <v>0.14425105480654049</v>
      </c>
      <c r="E72" s="41">
        <v>946.45830599999942</v>
      </c>
      <c r="F72" s="40">
        <v>0.85574894519345934</v>
      </c>
      <c r="G72" s="41">
        <v>1105.9999679999996</v>
      </c>
      <c r="H72" s="42">
        <f t="shared" si="3"/>
        <v>2.5948429907103266E-2</v>
      </c>
      <c r="I72" s="17"/>
    </row>
    <row r="73" spans="1:9" ht="24" customHeight="1">
      <c r="A73" s="687" t="s">
        <v>14</v>
      </c>
      <c r="B73" s="688"/>
      <c r="C73" s="39">
        <v>4991.8490549999888</v>
      </c>
      <c r="D73" s="40">
        <v>0.27165045695102435</v>
      </c>
      <c r="E73" s="41">
        <v>13384.151895000115</v>
      </c>
      <c r="F73" s="40">
        <v>0.72834954304897503</v>
      </c>
      <c r="G73" s="41">
        <v>18376.000950000114</v>
      </c>
      <c r="H73" s="42">
        <f t="shared" si="3"/>
        <v>0.43112873998197182</v>
      </c>
      <c r="I73" s="17"/>
    </row>
    <row r="74" spans="1:9" ht="24" customHeight="1">
      <c r="A74" s="687" t="s">
        <v>15</v>
      </c>
      <c r="B74" s="688"/>
      <c r="C74" s="39">
        <v>4311.4426693999849</v>
      </c>
      <c r="D74" s="40">
        <v>0.32143759942029509</v>
      </c>
      <c r="E74" s="41">
        <v>9101.5577921999593</v>
      </c>
      <c r="F74" s="40">
        <v>0.67856240057970751</v>
      </c>
      <c r="G74" s="41">
        <v>13413.00046159991</v>
      </c>
      <c r="H74" s="42">
        <f t="shared" si="3"/>
        <v>0.31468925171051099</v>
      </c>
      <c r="I74" s="17"/>
    </row>
    <row r="75" spans="1:9" ht="24" customHeight="1">
      <c r="A75" s="687" t="s">
        <v>16</v>
      </c>
      <c r="B75" s="688"/>
      <c r="C75" s="39">
        <v>205.62626440000005</v>
      </c>
      <c r="D75" s="40">
        <v>0.43843552840433297</v>
      </c>
      <c r="E75" s="41">
        <v>263.3737392000001</v>
      </c>
      <c r="F75" s="40">
        <v>0.56156447159566747</v>
      </c>
      <c r="G75" s="41">
        <v>469.00000359999996</v>
      </c>
      <c r="H75" s="42">
        <f t="shared" si="3"/>
        <v>1.1003448527989273E-2</v>
      </c>
      <c r="I75" s="17"/>
    </row>
    <row r="76" spans="1:9" ht="15.75" customHeight="1" thickBot="1">
      <c r="A76" s="683" t="s">
        <v>0</v>
      </c>
      <c r="B76" s="684"/>
      <c r="C76" s="43">
        <v>12308.942108300003</v>
      </c>
      <c r="D76" s="44">
        <v>0.2887863750171597</v>
      </c>
      <c r="E76" s="45">
        <v>30314.059435899933</v>
      </c>
      <c r="F76" s="44">
        <v>0.71121362498286445</v>
      </c>
      <c r="G76" s="45">
        <v>42623.001544198909</v>
      </c>
      <c r="H76" s="46">
        <v>1</v>
      </c>
      <c r="I76" s="17"/>
    </row>
    <row r="79" spans="1:9" ht="15.75" thickBot="1"/>
    <row r="80" spans="1:9">
      <c r="A80" s="526" t="s">
        <v>23</v>
      </c>
      <c r="B80" s="527"/>
      <c r="C80" s="689" t="s">
        <v>60</v>
      </c>
      <c r="D80" s="690"/>
      <c r="E80" s="690"/>
      <c r="F80" s="690"/>
      <c r="G80" s="690"/>
      <c r="H80" s="691"/>
      <c r="I80" s="17"/>
    </row>
    <row r="81" spans="1:11">
      <c r="A81" s="528"/>
      <c r="B81" s="529"/>
      <c r="C81" s="692" t="s">
        <v>61</v>
      </c>
      <c r="D81" s="680"/>
      <c r="E81" s="679" t="s">
        <v>62</v>
      </c>
      <c r="F81" s="680"/>
      <c r="G81" s="681" t="s">
        <v>20</v>
      </c>
      <c r="H81" s="682"/>
      <c r="I81" s="17"/>
    </row>
    <row r="82" spans="1:11" ht="15.75" thickBot="1">
      <c r="A82" s="530"/>
      <c r="B82" s="531"/>
      <c r="C82" s="33" t="s">
        <v>6</v>
      </c>
      <c r="D82" s="34" t="s">
        <v>7</v>
      </c>
      <c r="E82" s="33" t="s">
        <v>6</v>
      </c>
      <c r="F82" s="34" t="s">
        <v>7</v>
      </c>
      <c r="G82" s="33" t="s">
        <v>6</v>
      </c>
      <c r="H82" s="34" t="s">
        <v>41</v>
      </c>
      <c r="I82" s="17"/>
    </row>
    <row r="83" spans="1:11" ht="15.75" customHeight="1">
      <c r="A83" s="693" t="s">
        <v>22</v>
      </c>
      <c r="B83" s="694"/>
      <c r="C83" s="35">
        <v>30486.032417399932</v>
      </c>
      <c r="D83" s="36">
        <v>0.71524837090102011</v>
      </c>
      <c r="E83" s="37">
        <v>12136.969126800004</v>
      </c>
      <c r="F83" s="36">
        <v>0.28475162909900403</v>
      </c>
      <c r="G83" s="37">
        <v>42623.001544198909</v>
      </c>
      <c r="H83" s="38">
        <v>1</v>
      </c>
      <c r="I83" s="17"/>
    </row>
    <row r="84" spans="1:11" s="117" customFormat="1" ht="24" customHeight="1">
      <c r="A84" s="881" t="s">
        <v>9</v>
      </c>
      <c r="B84" s="882"/>
      <c r="C84" s="39">
        <v>2588.4222560000007</v>
      </c>
      <c r="D84" s="40">
        <v>0.67336683417085264</v>
      </c>
      <c r="E84" s="41">
        <v>1255.5779599999998</v>
      </c>
      <c r="F84" s="40">
        <v>0.32663316582914481</v>
      </c>
      <c r="G84" s="41">
        <v>3844.0002160000104</v>
      </c>
      <c r="H84" s="42">
        <f>+G84/$G$83</f>
        <v>9.0186051585641747E-2</v>
      </c>
      <c r="I84" s="116"/>
    </row>
    <row r="85" spans="1:11" s="117" customFormat="1" ht="24" customHeight="1">
      <c r="A85" s="881" t="s">
        <v>10</v>
      </c>
      <c r="B85" s="882"/>
      <c r="C85" s="39">
        <v>427.08062800000016</v>
      </c>
      <c r="D85" s="40">
        <v>0.61806171534837662</v>
      </c>
      <c r="E85" s="41">
        <v>263.91934400000008</v>
      </c>
      <c r="F85" s="40">
        <v>0.38193828465162388</v>
      </c>
      <c r="G85" s="41">
        <v>690.99997199999984</v>
      </c>
      <c r="H85" s="42">
        <f t="shared" ref="H85:H91" si="4">+G85/$G$83</f>
        <v>1.6211903126612314E-2</v>
      </c>
      <c r="I85" s="116"/>
    </row>
    <row r="86" spans="1:11" s="117" customFormat="1" ht="24" customHeight="1">
      <c r="A86" s="881" t="s">
        <v>11</v>
      </c>
      <c r="B86" s="882"/>
      <c r="C86" s="39">
        <v>706.34150399999999</v>
      </c>
      <c r="D86" s="40">
        <v>0.78048780487804881</v>
      </c>
      <c r="E86" s="41">
        <v>198.658548</v>
      </c>
      <c r="F86" s="40">
        <v>0.21951219512195125</v>
      </c>
      <c r="G86" s="41">
        <v>905.00005199999998</v>
      </c>
      <c r="H86" s="42">
        <f t="shared" si="4"/>
        <v>2.1232668259215371E-2</v>
      </c>
      <c r="I86" s="116"/>
    </row>
    <row r="87" spans="1:11" s="117" customFormat="1" ht="24" customHeight="1">
      <c r="A87" s="881" t="s">
        <v>12</v>
      </c>
      <c r="B87" s="882"/>
      <c r="C87" s="39">
        <v>2943.7007070000082</v>
      </c>
      <c r="D87" s="40">
        <v>0.77080407643192417</v>
      </c>
      <c r="E87" s="41">
        <v>875.29921399999921</v>
      </c>
      <c r="F87" s="40">
        <v>0.22919592356807375</v>
      </c>
      <c r="G87" s="41">
        <v>3818.9999210000155</v>
      </c>
      <c r="H87" s="42">
        <f t="shared" si="4"/>
        <v>8.9599506900981979E-2</v>
      </c>
      <c r="I87" s="116"/>
    </row>
    <row r="88" spans="1:11" s="117" customFormat="1" ht="24" customHeight="1">
      <c r="A88" s="881" t="s">
        <v>13</v>
      </c>
      <c r="B88" s="882"/>
      <c r="C88" s="39">
        <v>946.45830599999942</v>
      </c>
      <c r="D88" s="40">
        <v>0.85574894519345934</v>
      </c>
      <c r="E88" s="41">
        <v>159.54166199999997</v>
      </c>
      <c r="F88" s="40">
        <v>0.14425105480654049</v>
      </c>
      <c r="G88" s="41">
        <v>1105.9999679999996</v>
      </c>
      <c r="H88" s="42">
        <f t="shared" si="4"/>
        <v>2.5948429907103266E-2</v>
      </c>
      <c r="I88" s="116"/>
    </row>
    <row r="89" spans="1:11" s="117" customFormat="1" ht="24" customHeight="1">
      <c r="A89" s="881" t="s">
        <v>14</v>
      </c>
      <c r="B89" s="882"/>
      <c r="C89" s="39">
        <v>13449.074790000117</v>
      </c>
      <c r="D89" s="40">
        <v>0.73188256936828433</v>
      </c>
      <c r="E89" s="41">
        <v>4926.92615999999</v>
      </c>
      <c r="F89" s="40">
        <v>0.26811743063171528</v>
      </c>
      <c r="G89" s="41">
        <v>18376.000950000114</v>
      </c>
      <c r="H89" s="42">
        <f t="shared" si="4"/>
        <v>0.43112873998197182</v>
      </c>
      <c r="I89" s="116"/>
    </row>
    <row r="90" spans="1:11" s="117" customFormat="1" ht="24" customHeight="1">
      <c r="A90" s="881" t="s">
        <v>15</v>
      </c>
      <c r="B90" s="882"/>
      <c r="C90" s="39">
        <v>9161.5804871999571</v>
      </c>
      <c r="D90" s="40">
        <v>0.68303736463952669</v>
      </c>
      <c r="E90" s="41">
        <v>4251.4199743999843</v>
      </c>
      <c r="F90" s="40">
        <v>0.3169626353604757</v>
      </c>
      <c r="G90" s="41">
        <v>13413.00046159991</v>
      </c>
      <c r="H90" s="42">
        <f t="shared" si="4"/>
        <v>0.31468925171051099</v>
      </c>
      <c r="I90" s="116"/>
    </row>
    <row r="91" spans="1:11" s="117" customFormat="1" ht="24" customHeight="1">
      <c r="A91" s="881" t="s">
        <v>16</v>
      </c>
      <c r="B91" s="882"/>
      <c r="C91" s="39">
        <v>263.3737392000001</v>
      </c>
      <c r="D91" s="40">
        <v>0.56156447159566747</v>
      </c>
      <c r="E91" s="41">
        <v>205.62626440000005</v>
      </c>
      <c r="F91" s="40">
        <v>0.43843552840433297</v>
      </c>
      <c r="G91" s="41">
        <v>469.00000359999996</v>
      </c>
      <c r="H91" s="42">
        <f t="shared" si="4"/>
        <v>1.1003448527989273E-2</v>
      </c>
      <c r="I91" s="116"/>
    </row>
    <row r="92" spans="1:11" ht="15.75" customHeight="1" thickBot="1">
      <c r="A92" s="683" t="s">
        <v>0</v>
      </c>
      <c r="B92" s="684"/>
      <c r="C92" s="43">
        <v>30486.032417399932</v>
      </c>
      <c r="D92" s="44">
        <v>0.71524837090102011</v>
      </c>
      <c r="E92" s="45">
        <v>12136.969126800004</v>
      </c>
      <c r="F92" s="44">
        <v>0.28475162909900403</v>
      </c>
      <c r="G92" s="45">
        <v>42623.001544198909</v>
      </c>
      <c r="H92" s="46">
        <v>1</v>
      </c>
      <c r="I92" s="17"/>
    </row>
    <row r="95" spans="1:11" ht="15.75" thickBot="1"/>
    <row r="96" spans="1:11">
      <c r="A96" s="526" t="s">
        <v>23</v>
      </c>
      <c r="B96" s="527"/>
      <c r="C96" s="689" t="s">
        <v>63</v>
      </c>
      <c r="D96" s="690"/>
      <c r="E96" s="690"/>
      <c r="F96" s="690"/>
      <c r="G96" s="690"/>
      <c r="H96" s="690"/>
      <c r="I96" s="690"/>
      <c r="J96" s="691"/>
      <c r="K96" s="17"/>
    </row>
    <row r="97" spans="1:11">
      <c r="A97" s="528"/>
      <c r="B97" s="529"/>
      <c r="C97" s="692" t="s">
        <v>64</v>
      </c>
      <c r="D97" s="680"/>
      <c r="E97" s="679" t="s">
        <v>65</v>
      </c>
      <c r="F97" s="680"/>
      <c r="G97" s="679" t="s">
        <v>66</v>
      </c>
      <c r="H97" s="680"/>
      <c r="I97" s="681" t="s">
        <v>20</v>
      </c>
      <c r="J97" s="682"/>
      <c r="K97" s="17"/>
    </row>
    <row r="98" spans="1:11" ht="15.75" thickBot="1">
      <c r="A98" s="530"/>
      <c r="B98" s="531"/>
      <c r="C98" s="33" t="s">
        <v>6</v>
      </c>
      <c r="D98" s="34" t="s">
        <v>7</v>
      </c>
      <c r="E98" s="33" t="s">
        <v>6</v>
      </c>
      <c r="F98" s="34" t="s">
        <v>7</v>
      </c>
      <c r="G98" s="33" t="s">
        <v>6</v>
      </c>
      <c r="H98" s="34" t="s">
        <v>7</v>
      </c>
      <c r="I98" s="33" t="s">
        <v>6</v>
      </c>
      <c r="J98" s="34" t="s">
        <v>41</v>
      </c>
      <c r="K98" s="17"/>
    </row>
    <row r="99" spans="1:11" ht="15.75" customHeight="1">
      <c r="A99" s="693" t="s">
        <v>22</v>
      </c>
      <c r="B99" s="694"/>
      <c r="C99" s="21">
        <v>4060.9374175999951</v>
      </c>
      <c r="D99" s="22">
        <v>0.33459238259351898</v>
      </c>
      <c r="E99" s="23">
        <v>7422.0596240999821</v>
      </c>
      <c r="F99" s="22">
        <v>0.61152496529888256</v>
      </c>
      <c r="G99" s="23">
        <v>653.97208510000007</v>
      </c>
      <c r="H99" s="22">
        <v>5.3882652107596185E-2</v>
      </c>
      <c r="I99" s="23">
        <v>12136.969126800004</v>
      </c>
      <c r="J99" s="24">
        <v>1</v>
      </c>
      <c r="K99" s="17"/>
    </row>
    <row r="100" spans="1:11" s="117" customFormat="1" ht="22.5" customHeight="1">
      <c r="A100" s="881" t="s">
        <v>9</v>
      </c>
      <c r="B100" s="882"/>
      <c r="C100" s="39">
        <v>347.69851199999994</v>
      </c>
      <c r="D100" s="40">
        <v>0.27692307692307688</v>
      </c>
      <c r="E100" s="41">
        <v>869.24628000000041</v>
      </c>
      <c r="F100" s="40">
        <v>0.69230769230769273</v>
      </c>
      <c r="G100" s="41">
        <v>38.633167999999998</v>
      </c>
      <c r="H100" s="40">
        <v>3.0769230769230771E-2</v>
      </c>
      <c r="I100" s="41">
        <v>1255.5779599999998</v>
      </c>
      <c r="J100" s="42">
        <f>+I100/$I$99</f>
        <v>0.10345070065536549</v>
      </c>
      <c r="K100" s="116"/>
    </row>
    <row r="101" spans="1:11" s="117" customFormat="1" ht="22.5" customHeight="1">
      <c r="A101" s="881" t="s">
        <v>10</v>
      </c>
      <c r="B101" s="882"/>
      <c r="C101" s="39">
        <v>153.41128400000002</v>
      </c>
      <c r="D101" s="40">
        <v>0.58128093861888341</v>
      </c>
      <c r="E101" s="41">
        <v>110.50806</v>
      </c>
      <c r="F101" s="40">
        <v>0.41871906138111642</v>
      </c>
      <c r="G101" s="41">
        <v>0</v>
      </c>
      <c r="H101" s="40">
        <v>0</v>
      </c>
      <c r="I101" s="41">
        <v>263.91934400000008</v>
      </c>
      <c r="J101" s="42">
        <f t="shared" ref="J101:J107" si="5">+I101/$I$99</f>
        <v>2.1745078301075339E-2</v>
      </c>
      <c r="K101" s="116"/>
    </row>
    <row r="102" spans="1:11" s="117" customFormat="1" ht="22.5" customHeight="1">
      <c r="A102" s="881" t="s">
        <v>11</v>
      </c>
      <c r="B102" s="882"/>
      <c r="C102" s="39">
        <v>110.36586</v>
      </c>
      <c r="D102" s="40">
        <v>0.55555555555555558</v>
      </c>
      <c r="E102" s="41">
        <v>88.292687999999998</v>
      </c>
      <c r="F102" s="40">
        <v>0.44444444444444442</v>
      </c>
      <c r="G102" s="41">
        <v>0</v>
      </c>
      <c r="H102" s="40">
        <v>0</v>
      </c>
      <c r="I102" s="41">
        <v>198.658548</v>
      </c>
      <c r="J102" s="42">
        <f t="shared" si="5"/>
        <v>1.6368052511671644E-2</v>
      </c>
      <c r="K102" s="116"/>
    </row>
    <row r="103" spans="1:11" s="117" customFormat="1" ht="22.5" customHeight="1">
      <c r="A103" s="881" t="s">
        <v>12</v>
      </c>
      <c r="B103" s="882"/>
      <c r="C103" s="39">
        <v>258.49411200000003</v>
      </c>
      <c r="D103" s="40">
        <v>0.29532085470374964</v>
      </c>
      <c r="E103" s="41">
        <v>484.14500250000015</v>
      </c>
      <c r="F103" s="40">
        <v>0.55311943019750109</v>
      </c>
      <c r="G103" s="41">
        <v>132.66009950000003</v>
      </c>
      <c r="H103" s="40">
        <v>0.15155971509875038</v>
      </c>
      <c r="I103" s="41">
        <v>875.29921399999921</v>
      </c>
      <c r="J103" s="42">
        <f t="shared" si="5"/>
        <v>7.21184345824218E-2</v>
      </c>
      <c r="K103" s="116"/>
    </row>
    <row r="104" spans="1:11" s="117" customFormat="1" ht="22.5" customHeight="1">
      <c r="A104" s="881" t="s">
        <v>13</v>
      </c>
      <c r="B104" s="882"/>
      <c r="C104" s="39">
        <v>45.583331999999999</v>
      </c>
      <c r="D104" s="40">
        <v>0.28571428571428575</v>
      </c>
      <c r="E104" s="41">
        <v>91.166663999999997</v>
      </c>
      <c r="F104" s="40">
        <v>0.57142857142857151</v>
      </c>
      <c r="G104" s="41">
        <v>22.791665999999999</v>
      </c>
      <c r="H104" s="40">
        <v>0.14285714285714288</v>
      </c>
      <c r="I104" s="41">
        <v>159.54166199999997</v>
      </c>
      <c r="J104" s="42">
        <f t="shared" si="5"/>
        <v>1.3145099104496464E-2</v>
      </c>
      <c r="K104" s="116"/>
    </row>
    <row r="105" spans="1:11" s="117" customFormat="1" ht="22.5" customHeight="1">
      <c r="A105" s="881" t="s">
        <v>14</v>
      </c>
      <c r="B105" s="882"/>
      <c r="C105" s="39">
        <v>1585.7494800000027</v>
      </c>
      <c r="D105" s="40">
        <v>0.32185371335055812</v>
      </c>
      <c r="E105" s="41">
        <v>3146.4079950000032</v>
      </c>
      <c r="F105" s="40">
        <v>0.63861480623448386</v>
      </c>
      <c r="G105" s="41">
        <v>194.76868499999998</v>
      </c>
      <c r="H105" s="40">
        <v>3.9531480414961274E-2</v>
      </c>
      <c r="I105" s="41">
        <v>4926.92615999999</v>
      </c>
      <c r="J105" s="42">
        <f t="shared" si="5"/>
        <v>0.40594370048455486</v>
      </c>
      <c r="K105" s="116"/>
    </row>
    <row r="106" spans="1:11" s="117" customFormat="1" ht="22.5" customHeight="1">
      <c r="A106" s="881" t="s">
        <v>15</v>
      </c>
      <c r="B106" s="882"/>
      <c r="C106" s="39">
        <v>1498.6802915999979</v>
      </c>
      <c r="D106" s="40">
        <v>0.35251287819701022</v>
      </c>
      <c r="E106" s="41">
        <v>2510.3838425999934</v>
      </c>
      <c r="F106" s="40">
        <v>0.59048126454603944</v>
      </c>
      <c r="G106" s="41">
        <v>242.35584019999999</v>
      </c>
      <c r="H106" s="40">
        <v>5.7005857256951994E-2</v>
      </c>
      <c r="I106" s="41">
        <v>4251.4199743999843</v>
      </c>
      <c r="J106" s="42">
        <f t="shared" si="5"/>
        <v>0.35028679153614201</v>
      </c>
      <c r="K106" s="116"/>
    </row>
    <row r="107" spans="1:11" s="117" customFormat="1" ht="22.5" customHeight="1">
      <c r="A107" s="881" t="s">
        <v>16</v>
      </c>
      <c r="B107" s="882"/>
      <c r="C107" s="39">
        <v>60.954546000000001</v>
      </c>
      <c r="D107" s="40">
        <v>0.29643365927917903</v>
      </c>
      <c r="E107" s="41">
        <v>121.90909200000002</v>
      </c>
      <c r="F107" s="40">
        <v>0.59286731855835817</v>
      </c>
      <c r="G107" s="41">
        <v>22.762626400000002</v>
      </c>
      <c r="H107" s="40">
        <v>0.11069902216246261</v>
      </c>
      <c r="I107" s="41">
        <v>205.62626440000005</v>
      </c>
      <c r="J107" s="42">
        <f t="shared" si="5"/>
        <v>1.6942142824269903E-2</v>
      </c>
      <c r="K107" s="116"/>
    </row>
    <row r="108" spans="1:11" ht="15.75" customHeight="1" thickBot="1">
      <c r="A108" s="928" t="s">
        <v>0</v>
      </c>
      <c r="B108" s="929"/>
      <c r="C108" s="126">
        <v>4060.9374175999951</v>
      </c>
      <c r="D108" s="127">
        <v>0.33459238259351898</v>
      </c>
      <c r="E108" s="128">
        <v>7422.0596240999821</v>
      </c>
      <c r="F108" s="127">
        <v>0.61152496529888256</v>
      </c>
      <c r="G108" s="128">
        <v>653.97208510000007</v>
      </c>
      <c r="H108" s="127">
        <v>5.3882652107596185E-2</v>
      </c>
      <c r="I108" s="128">
        <v>12136.969126800004</v>
      </c>
      <c r="J108" s="129">
        <v>1</v>
      </c>
      <c r="K108" s="17"/>
    </row>
    <row r="111" spans="1:11" ht="15.75" thickBot="1"/>
    <row r="112" spans="1:11">
      <c r="A112" s="526" t="s">
        <v>23</v>
      </c>
      <c r="B112" s="527"/>
      <c r="C112" s="689" t="s">
        <v>67</v>
      </c>
      <c r="D112" s="690"/>
      <c r="E112" s="690"/>
      <c r="F112" s="690"/>
      <c r="G112" s="690"/>
      <c r="H112" s="690"/>
      <c r="I112" s="690"/>
      <c r="J112" s="691"/>
      <c r="K112" s="17"/>
    </row>
    <row r="113" spans="1:11">
      <c r="A113" s="528"/>
      <c r="B113" s="529"/>
      <c r="C113" s="692" t="s">
        <v>64</v>
      </c>
      <c r="D113" s="680"/>
      <c r="E113" s="679" t="s">
        <v>65</v>
      </c>
      <c r="F113" s="680"/>
      <c r="G113" s="679" t="s">
        <v>66</v>
      </c>
      <c r="H113" s="680"/>
      <c r="I113" s="681" t="s">
        <v>20</v>
      </c>
      <c r="J113" s="682"/>
      <c r="K113" s="17"/>
    </row>
    <row r="114" spans="1:11" ht="15.75" thickBot="1">
      <c r="A114" s="530"/>
      <c r="B114" s="531"/>
      <c r="C114" s="33" t="s">
        <v>6</v>
      </c>
      <c r="D114" s="34" t="s">
        <v>7</v>
      </c>
      <c r="E114" s="33" t="s">
        <v>6</v>
      </c>
      <c r="F114" s="34" t="s">
        <v>7</v>
      </c>
      <c r="G114" s="33" t="s">
        <v>6</v>
      </c>
      <c r="H114" s="34" t="s">
        <v>7</v>
      </c>
      <c r="I114" s="33" t="s">
        <v>6</v>
      </c>
      <c r="J114" s="53" t="s">
        <v>41</v>
      </c>
      <c r="K114" s="17"/>
    </row>
    <row r="115" spans="1:11" ht="15" customHeight="1">
      <c r="A115" s="693" t="s">
        <v>22</v>
      </c>
      <c r="B115" s="694"/>
      <c r="C115" s="21">
        <v>4060.9374175999951</v>
      </c>
      <c r="D115" s="22">
        <v>0.33459238259351898</v>
      </c>
      <c r="E115" s="23">
        <v>7422.0596240999821</v>
      </c>
      <c r="F115" s="22">
        <v>0.61152496529888256</v>
      </c>
      <c r="G115" s="23">
        <v>653.97208510000007</v>
      </c>
      <c r="H115" s="22">
        <v>5.3882652107596185E-2</v>
      </c>
      <c r="I115" s="23">
        <v>12136.969126800004</v>
      </c>
      <c r="J115" s="24">
        <v>1</v>
      </c>
      <c r="K115" s="17"/>
    </row>
    <row r="116" spans="1:11" s="117" customFormat="1" ht="24" customHeight="1">
      <c r="A116" s="881" t="s">
        <v>9</v>
      </c>
      <c r="B116" s="882"/>
      <c r="C116" s="39">
        <v>347.69851199999994</v>
      </c>
      <c r="D116" s="40">
        <v>0.27692307692307688</v>
      </c>
      <c r="E116" s="41">
        <v>869.24628000000041</v>
      </c>
      <c r="F116" s="40">
        <v>0.69230769230769273</v>
      </c>
      <c r="G116" s="41">
        <v>38.633167999999998</v>
      </c>
      <c r="H116" s="40">
        <v>3.0769230769230771E-2</v>
      </c>
      <c r="I116" s="41">
        <v>1255.5779599999998</v>
      </c>
      <c r="J116" s="42">
        <f>+I116/$I$115</f>
        <v>0.10345070065536549</v>
      </c>
      <c r="K116" s="116"/>
    </row>
    <row r="117" spans="1:11" s="117" customFormat="1" ht="24" customHeight="1">
      <c r="A117" s="881" t="s">
        <v>10</v>
      </c>
      <c r="B117" s="882"/>
      <c r="C117" s="39">
        <v>153.41128400000002</v>
      </c>
      <c r="D117" s="40">
        <v>0.58128093861888341</v>
      </c>
      <c r="E117" s="41">
        <v>110.50806</v>
      </c>
      <c r="F117" s="40">
        <v>0.41871906138111642</v>
      </c>
      <c r="G117" s="41">
        <v>0</v>
      </c>
      <c r="H117" s="40">
        <v>0</v>
      </c>
      <c r="I117" s="41">
        <v>263.91934400000008</v>
      </c>
      <c r="J117" s="42">
        <f t="shared" ref="J117:J123" si="6">+I117/$I$115</f>
        <v>2.1745078301075339E-2</v>
      </c>
      <c r="K117" s="116"/>
    </row>
    <row r="118" spans="1:11" s="117" customFormat="1" ht="24" customHeight="1">
      <c r="A118" s="881" t="s">
        <v>11</v>
      </c>
      <c r="B118" s="882"/>
      <c r="C118" s="39">
        <v>110.36586</v>
      </c>
      <c r="D118" s="40">
        <v>0.55555555555555558</v>
      </c>
      <c r="E118" s="41">
        <v>88.292687999999998</v>
      </c>
      <c r="F118" s="40">
        <v>0.44444444444444442</v>
      </c>
      <c r="G118" s="41">
        <v>0</v>
      </c>
      <c r="H118" s="40">
        <v>0</v>
      </c>
      <c r="I118" s="41">
        <v>198.658548</v>
      </c>
      <c r="J118" s="42">
        <f t="shared" si="6"/>
        <v>1.6368052511671644E-2</v>
      </c>
      <c r="K118" s="116"/>
    </row>
    <row r="119" spans="1:11" s="117" customFormat="1" ht="24" customHeight="1">
      <c r="A119" s="881" t="s">
        <v>12</v>
      </c>
      <c r="B119" s="882"/>
      <c r="C119" s="39">
        <v>258.49411200000003</v>
      </c>
      <c r="D119" s="40">
        <v>0.29532085470374964</v>
      </c>
      <c r="E119" s="41">
        <v>484.14500250000015</v>
      </c>
      <c r="F119" s="40">
        <v>0.55311943019750109</v>
      </c>
      <c r="G119" s="41">
        <v>132.66009950000003</v>
      </c>
      <c r="H119" s="40">
        <v>0.15155971509875038</v>
      </c>
      <c r="I119" s="41">
        <v>875.29921399999921</v>
      </c>
      <c r="J119" s="42">
        <f t="shared" si="6"/>
        <v>7.21184345824218E-2</v>
      </c>
      <c r="K119" s="116"/>
    </row>
    <row r="120" spans="1:11" s="117" customFormat="1" ht="24" customHeight="1">
      <c r="A120" s="881" t="s">
        <v>13</v>
      </c>
      <c r="B120" s="882"/>
      <c r="C120" s="39">
        <v>45.583331999999999</v>
      </c>
      <c r="D120" s="40">
        <v>0.28571428571428575</v>
      </c>
      <c r="E120" s="41">
        <v>91.166663999999997</v>
      </c>
      <c r="F120" s="40">
        <v>0.57142857142857151</v>
      </c>
      <c r="G120" s="41">
        <v>22.791665999999999</v>
      </c>
      <c r="H120" s="40">
        <v>0.14285714285714288</v>
      </c>
      <c r="I120" s="41">
        <v>159.54166199999997</v>
      </c>
      <c r="J120" s="42">
        <f t="shared" si="6"/>
        <v>1.3145099104496464E-2</v>
      </c>
      <c r="K120" s="116"/>
    </row>
    <row r="121" spans="1:11" s="117" customFormat="1" ht="24" customHeight="1">
      <c r="A121" s="881" t="s">
        <v>14</v>
      </c>
      <c r="B121" s="882"/>
      <c r="C121" s="39">
        <v>1585.7494800000027</v>
      </c>
      <c r="D121" s="40">
        <v>0.32185371335055812</v>
      </c>
      <c r="E121" s="41">
        <v>3146.4079950000032</v>
      </c>
      <c r="F121" s="40">
        <v>0.63861480623448386</v>
      </c>
      <c r="G121" s="41">
        <v>194.76868499999998</v>
      </c>
      <c r="H121" s="40">
        <v>3.9531480414961274E-2</v>
      </c>
      <c r="I121" s="41">
        <v>4926.92615999999</v>
      </c>
      <c r="J121" s="42">
        <f t="shared" si="6"/>
        <v>0.40594370048455486</v>
      </c>
      <c r="K121" s="116"/>
    </row>
    <row r="122" spans="1:11" s="117" customFormat="1" ht="24" customHeight="1">
      <c r="A122" s="881" t="s">
        <v>15</v>
      </c>
      <c r="B122" s="882"/>
      <c r="C122" s="39">
        <v>1498.6802915999979</v>
      </c>
      <c r="D122" s="40">
        <v>0.35251287819701022</v>
      </c>
      <c r="E122" s="41">
        <v>2510.3838425999934</v>
      </c>
      <c r="F122" s="40">
        <v>0.59048126454603944</v>
      </c>
      <c r="G122" s="41">
        <v>242.35584019999999</v>
      </c>
      <c r="H122" s="40">
        <v>5.7005857256951994E-2</v>
      </c>
      <c r="I122" s="41">
        <v>4251.4199743999843</v>
      </c>
      <c r="J122" s="42">
        <f t="shared" si="6"/>
        <v>0.35028679153614201</v>
      </c>
      <c r="K122" s="116"/>
    </row>
    <row r="123" spans="1:11" s="117" customFormat="1" ht="24" customHeight="1">
      <c r="A123" s="881" t="s">
        <v>16</v>
      </c>
      <c r="B123" s="882"/>
      <c r="C123" s="39">
        <v>60.954546000000001</v>
      </c>
      <c r="D123" s="40">
        <v>0.29643365927917903</v>
      </c>
      <c r="E123" s="41">
        <v>121.90909200000002</v>
      </c>
      <c r="F123" s="40">
        <v>0.59286731855835817</v>
      </c>
      <c r="G123" s="41">
        <v>22.762626400000002</v>
      </c>
      <c r="H123" s="40">
        <v>0.11069902216246261</v>
      </c>
      <c r="I123" s="41">
        <v>205.62626440000005</v>
      </c>
      <c r="J123" s="42">
        <f t="shared" si="6"/>
        <v>1.6942142824269903E-2</v>
      </c>
      <c r="K123" s="116"/>
    </row>
    <row r="124" spans="1:11" ht="15.75" customHeight="1" thickBot="1">
      <c r="A124" s="683" t="s">
        <v>0</v>
      </c>
      <c r="B124" s="684"/>
      <c r="C124" s="29">
        <v>4060.9374175999951</v>
      </c>
      <c r="D124" s="30">
        <v>0.33459238259351898</v>
      </c>
      <c r="E124" s="31">
        <v>7422.0596240999821</v>
      </c>
      <c r="F124" s="30">
        <v>0.61152496529888256</v>
      </c>
      <c r="G124" s="31">
        <v>653.97208510000007</v>
      </c>
      <c r="H124" s="30">
        <v>5.3882652107596185E-2</v>
      </c>
      <c r="I124" s="31">
        <v>12136.969126800004</v>
      </c>
      <c r="J124" s="32">
        <v>1</v>
      </c>
      <c r="K124" s="17"/>
    </row>
    <row r="127" spans="1:11" ht="15.75" thickBot="1"/>
    <row r="128" spans="1:11">
      <c r="A128" s="526" t="s">
        <v>23</v>
      </c>
      <c r="B128" s="527"/>
      <c r="C128" s="689" t="s">
        <v>68</v>
      </c>
      <c r="D128" s="690"/>
      <c r="E128" s="690"/>
      <c r="F128" s="690"/>
      <c r="G128" s="690"/>
      <c r="H128" s="690"/>
      <c r="I128" s="690"/>
      <c r="J128" s="691"/>
      <c r="K128" s="17"/>
    </row>
    <row r="129" spans="1:11">
      <c r="A129" s="528"/>
      <c r="B129" s="529"/>
      <c r="C129" s="692" t="s">
        <v>64</v>
      </c>
      <c r="D129" s="680"/>
      <c r="E129" s="679" t="s">
        <v>65</v>
      </c>
      <c r="F129" s="680"/>
      <c r="G129" s="679" t="s">
        <v>66</v>
      </c>
      <c r="H129" s="680"/>
      <c r="I129" s="681" t="s">
        <v>20</v>
      </c>
      <c r="J129" s="682"/>
      <c r="K129" s="17"/>
    </row>
    <row r="130" spans="1:11" ht="15.75" thickBot="1">
      <c r="A130" s="530"/>
      <c r="B130" s="531"/>
      <c r="C130" s="33" t="s">
        <v>6</v>
      </c>
      <c r="D130" s="34" t="s">
        <v>7</v>
      </c>
      <c r="E130" s="33" t="s">
        <v>6</v>
      </c>
      <c r="F130" s="34" t="s">
        <v>7</v>
      </c>
      <c r="G130" s="33" t="s">
        <v>6</v>
      </c>
      <c r="H130" s="34" t="s">
        <v>7</v>
      </c>
      <c r="I130" s="33" t="s">
        <v>6</v>
      </c>
      <c r="J130" s="53" t="s">
        <v>41</v>
      </c>
      <c r="K130" s="17"/>
    </row>
    <row r="131" spans="1:11" ht="15.75" customHeight="1">
      <c r="A131" s="693" t="s">
        <v>22</v>
      </c>
      <c r="B131" s="694"/>
      <c r="C131" s="118">
        <v>2214.3832789999979</v>
      </c>
      <c r="D131" s="119">
        <v>0.1824494448214713</v>
      </c>
      <c r="E131" s="120">
        <v>7916.7031058999773</v>
      </c>
      <c r="F131" s="119">
        <v>0.65228007282467815</v>
      </c>
      <c r="G131" s="120">
        <v>2005.8827418999992</v>
      </c>
      <c r="H131" s="119">
        <v>0.16527048235384811</v>
      </c>
      <c r="I131" s="120">
        <v>12136.969126800004</v>
      </c>
      <c r="J131" s="121">
        <v>1</v>
      </c>
      <c r="K131" s="17"/>
    </row>
    <row r="132" spans="1:11" s="117" customFormat="1" ht="24.75" customHeight="1">
      <c r="A132" s="881" t="s">
        <v>9</v>
      </c>
      <c r="B132" s="882"/>
      <c r="C132" s="39">
        <v>231.79900800000004</v>
      </c>
      <c r="D132" s="40">
        <v>0.18461538461538468</v>
      </c>
      <c r="E132" s="41">
        <v>849.92969600000038</v>
      </c>
      <c r="F132" s="40">
        <v>0.6769230769230774</v>
      </c>
      <c r="G132" s="41">
        <v>173.84925600000003</v>
      </c>
      <c r="H132" s="40">
        <v>0.1384615384615385</v>
      </c>
      <c r="I132" s="41">
        <v>1255.5779599999998</v>
      </c>
      <c r="J132" s="42">
        <f>+I132/$I$131</f>
        <v>0.10345070065536549</v>
      </c>
      <c r="K132" s="116"/>
    </row>
    <row r="133" spans="1:11" s="117" customFormat="1" ht="24.75" customHeight="1">
      <c r="A133" s="881" t="s">
        <v>10</v>
      </c>
      <c r="B133" s="882"/>
      <c r="C133" s="39">
        <v>64.354836000000006</v>
      </c>
      <c r="D133" s="40">
        <v>0.24384281585665046</v>
      </c>
      <c r="E133" s="41">
        <v>199.56450800000005</v>
      </c>
      <c r="F133" s="40">
        <v>0.75615718414334954</v>
      </c>
      <c r="G133" s="41">
        <v>0</v>
      </c>
      <c r="H133" s="40">
        <v>0</v>
      </c>
      <c r="I133" s="41">
        <v>263.91934400000008</v>
      </c>
      <c r="J133" s="42">
        <f t="shared" ref="J133:J139" si="7">+I133/$I$131</f>
        <v>2.1745078301075339E-2</v>
      </c>
      <c r="K133" s="116"/>
    </row>
    <row r="134" spans="1:11" s="117" customFormat="1" ht="24.75" customHeight="1">
      <c r="A134" s="881" t="s">
        <v>11</v>
      </c>
      <c r="B134" s="882"/>
      <c r="C134" s="39">
        <v>88.292687999999998</v>
      </c>
      <c r="D134" s="40">
        <v>0.44444444444444442</v>
      </c>
      <c r="E134" s="41">
        <v>110.36586</v>
      </c>
      <c r="F134" s="40">
        <v>0.55555555555555558</v>
      </c>
      <c r="G134" s="41">
        <v>0</v>
      </c>
      <c r="H134" s="40">
        <v>0</v>
      </c>
      <c r="I134" s="41">
        <v>198.658548</v>
      </c>
      <c r="J134" s="42">
        <f t="shared" si="7"/>
        <v>1.6368052511671644E-2</v>
      </c>
      <c r="K134" s="116"/>
    </row>
    <row r="135" spans="1:11" s="117" customFormat="1" ht="24.75" customHeight="1">
      <c r="A135" s="881" t="s">
        <v>12</v>
      </c>
      <c r="B135" s="882"/>
      <c r="C135" s="39">
        <v>236.95293600000005</v>
      </c>
      <c r="D135" s="40">
        <v>0.27071078347843719</v>
      </c>
      <c r="E135" s="41">
        <v>462.60382650000014</v>
      </c>
      <c r="F135" s="40">
        <v>0.52850935897218865</v>
      </c>
      <c r="G135" s="41">
        <v>175.74245150000002</v>
      </c>
      <c r="H135" s="40">
        <v>0.2007798575493753</v>
      </c>
      <c r="I135" s="41">
        <v>875.29921399999921</v>
      </c>
      <c r="J135" s="42">
        <f t="shared" si="7"/>
        <v>7.21184345824218E-2</v>
      </c>
      <c r="K135" s="116"/>
    </row>
    <row r="136" spans="1:11" s="117" customFormat="1" ht="24.75" customHeight="1">
      <c r="A136" s="881" t="s">
        <v>13</v>
      </c>
      <c r="B136" s="882"/>
      <c r="C136" s="39">
        <v>22.791665999999999</v>
      </c>
      <c r="D136" s="40">
        <v>0.14285714285714288</v>
      </c>
      <c r="E136" s="41">
        <v>91.166663999999997</v>
      </c>
      <c r="F136" s="40">
        <v>0.57142857142857151</v>
      </c>
      <c r="G136" s="41">
        <v>45.583331999999999</v>
      </c>
      <c r="H136" s="40">
        <v>0.28571428571428575</v>
      </c>
      <c r="I136" s="41">
        <v>159.54166199999997</v>
      </c>
      <c r="J136" s="42">
        <f t="shared" si="7"/>
        <v>1.3145099104496464E-2</v>
      </c>
      <c r="K136" s="116"/>
    </row>
    <row r="137" spans="1:11" s="117" customFormat="1" ht="24.75" customHeight="1">
      <c r="A137" s="881" t="s">
        <v>14</v>
      </c>
      <c r="B137" s="882"/>
      <c r="C137" s="39">
        <v>817.96570500000087</v>
      </c>
      <c r="D137" s="40">
        <v>0.16601947714191084</v>
      </c>
      <c r="E137" s="41">
        <v>3312.635715000004</v>
      </c>
      <c r="F137" s="40">
        <v>0.67235343242895496</v>
      </c>
      <c r="G137" s="41">
        <v>796.32474000000082</v>
      </c>
      <c r="H137" s="40">
        <v>0.16162709042913737</v>
      </c>
      <c r="I137" s="41">
        <v>4926.92615999999</v>
      </c>
      <c r="J137" s="42">
        <f t="shared" si="7"/>
        <v>0.40594370048455486</v>
      </c>
      <c r="K137" s="116"/>
    </row>
    <row r="138" spans="1:11" s="117" customFormat="1" ht="24.75" customHeight="1">
      <c r="A138" s="881" t="s">
        <v>15</v>
      </c>
      <c r="B138" s="882"/>
      <c r="C138" s="39">
        <v>711.59007599999995</v>
      </c>
      <c r="D138" s="40">
        <v>0.16737703644543583</v>
      </c>
      <c r="E138" s="41">
        <v>2748.2095623999921</v>
      </c>
      <c r="F138" s="40">
        <v>0.64642156713483834</v>
      </c>
      <c r="G138" s="41">
        <v>791.62033599999995</v>
      </c>
      <c r="H138" s="40">
        <v>0.18620139641972766</v>
      </c>
      <c r="I138" s="41">
        <v>4251.4199743999843</v>
      </c>
      <c r="J138" s="42">
        <f t="shared" si="7"/>
        <v>0.35028679153614201</v>
      </c>
      <c r="K138" s="116"/>
    </row>
    <row r="139" spans="1:11" s="117" customFormat="1" ht="24.75" customHeight="1">
      <c r="A139" s="881" t="s">
        <v>16</v>
      </c>
      <c r="B139" s="882"/>
      <c r="C139" s="39">
        <v>40.636364</v>
      </c>
      <c r="D139" s="40">
        <v>0.19762243951945269</v>
      </c>
      <c r="E139" s="41">
        <v>142.22727400000002</v>
      </c>
      <c r="F139" s="40">
        <v>0.69167853831808457</v>
      </c>
      <c r="G139" s="41">
        <v>22.762626400000002</v>
      </c>
      <c r="H139" s="40">
        <v>0.11069902216246261</v>
      </c>
      <c r="I139" s="41">
        <v>205.62626440000005</v>
      </c>
      <c r="J139" s="42">
        <f t="shared" si="7"/>
        <v>1.6942142824269903E-2</v>
      </c>
      <c r="K139" s="116"/>
    </row>
    <row r="140" spans="1:11" ht="15.75" customHeight="1" thickBot="1">
      <c r="A140" s="683" t="s">
        <v>0</v>
      </c>
      <c r="B140" s="684"/>
      <c r="C140" s="122">
        <v>2214.3832789999979</v>
      </c>
      <c r="D140" s="123">
        <v>0.1824494448214713</v>
      </c>
      <c r="E140" s="124">
        <v>7916.7031058999773</v>
      </c>
      <c r="F140" s="123">
        <v>0.65228007282467815</v>
      </c>
      <c r="G140" s="124">
        <v>2005.8827418999992</v>
      </c>
      <c r="H140" s="123">
        <v>0.16527048235384811</v>
      </c>
      <c r="I140" s="124">
        <v>12136.969126800004</v>
      </c>
      <c r="J140" s="125">
        <v>1</v>
      </c>
      <c r="K140" s="17"/>
    </row>
    <row r="143" spans="1:11" ht="15.75" thickBot="1"/>
    <row r="144" spans="1:11" ht="15" customHeight="1">
      <c r="A144" s="526" t="s">
        <v>23</v>
      </c>
      <c r="B144" s="527"/>
      <c r="C144" s="689" t="s">
        <v>547</v>
      </c>
      <c r="D144" s="690"/>
      <c r="E144" s="690"/>
      <c r="F144" s="690"/>
      <c r="G144" s="690"/>
      <c r="H144" s="690"/>
      <c r="I144" s="690"/>
      <c r="J144" s="691"/>
      <c r="K144" s="483"/>
    </row>
    <row r="145" spans="1:11">
      <c r="A145" s="528"/>
      <c r="B145" s="529"/>
      <c r="C145" s="692" t="s">
        <v>548</v>
      </c>
      <c r="D145" s="680"/>
      <c r="E145" s="679" t="s">
        <v>549</v>
      </c>
      <c r="F145" s="680"/>
      <c r="G145" s="679" t="s">
        <v>550</v>
      </c>
      <c r="H145" s="680"/>
      <c r="I145" s="681" t="s">
        <v>551</v>
      </c>
      <c r="J145" s="682"/>
      <c r="K145" s="483"/>
    </row>
    <row r="146" spans="1:11" ht="15.75" thickBot="1">
      <c r="A146" s="530"/>
      <c r="B146" s="531"/>
      <c r="C146" s="33" t="s">
        <v>6</v>
      </c>
      <c r="D146" s="34" t="s">
        <v>7</v>
      </c>
      <c r="E146" s="33" t="s">
        <v>6</v>
      </c>
      <c r="F146" s="34" t="s">
        <v>7</v>
      </c>
      <c r="G146" s="33" t="s">
        <v>6</v>
      </c>
      <c r="H146" s="34" t="s">
        <v>7</v>
      </c>
      <c r="I146" s="33" t="s">
        <v>6</v>
      </c>
      <c r="J146" s="53" t="s">
        <v>41</v>
      </c>
      <c r="K146" s="483"/>
    </row>
    <row r="147" spans="1:11" ht="15" customHeight="1">
      <c r="A147" s="693" t="s">
        <v>552</v>
      </c>
      <c r="B147" s="694"/>
      <c r="C147" s="118">
        <v>2761.6166909999979</v>
      </c>
      <c r="D147" s="119">
        <v>0.22753758884514169</v>
      </c>
      <c r="E147" s="120">
        <v>7577.142696099977</v>
      </c>
      <c r="F147" s="119">
        <v>0.62430270827406664</v>
      </c>
      <c r="G147" s="120">
        <v>1798.2097396999993</v>
      </c>
      <c r="H147" s="119">
        <v>0.14815970288078914</v>
      </c>
      <c r="I147" s="120">
        <v>12136.969126800004</v>
      </c>
      <c r="J147" s="121">
        <v>1</v>
      </c>
      <c r="K147" s="483"/>
    </row>
    <row r="148" spans="1:11" ht="24" customHeight="1">
      <c r="A148" s="881" t="s">
        <v>9</v>
      </c>
      <c r="B148" s="882"/>
      <c r="C148" s="39">
        <v>386.33167999999989</v>
      </c>
      <c r="D148" s="40">
        <v>0.30769230769230765</v>
      </c>
      <c r="E148" s="41">
        <v>714.71360800000014</v>
      </c>
      <c r="F148" s="40">
        <v>0.56923076923076943</v>
      </c>
      <c r="G148" s="41">
        <v>154.53267200000002</v>
      </c>
      <c r="H148" s="40">
        <v>0.1230769230769231</v>
      </c>
      <c r="I148" s="41">
        <v>1255.5779599999998</v>
      </c>
      <c r="J148" s="42">
        <v>0.10345070065536549</v>
      </c>
      <c r="K148" s="483"/>
    </row>
    <row r="149" spans="1:11" ht="15" customHeight="1">
      <c r="A149" s="881" t="s">
        <v>10</v>
      </c>
      <c r="B149" s="882"/>
      <c r="C149" s="39">
        <v>64.354836000000006</v>
      </c>
      <c r="D149" s="40">
        <v>0.24384281585665046</v>
      </c>
      <c r="E149" s="41">
        <v>199.56450800000005</v>
      </c>
      <c r="F149" s="40">
        <v>0.75615718414334954</v>
      </c>
      <c r="G149" s="41">
        <v>0</v>
      </c>
      <c r="H149" s="40">
        <v>0</v>
      </c>
      <c r="I149" s="41">
        <v>263.91934400000008</v>
      </c>
      <c r="J149" s="42">
        <v>2.1745078301075339E-2</v>
      </c>
      <c r="K149" s="483"/>
    </row>
    <row r="150" spans="1:11" ht="15" customHeight="1">
      <c r="A150" s="881" t="s">
        <v>11</v>
      </c>
      <c r="B150" s="882"/>
      <c r="C150" s="39">
        <v>88.292687999999998</v>
      </c>
      <c r="D150" s="40">
        <v>0.44444444444444442</v>
      </c>
      <c r="E150" s="41">
        <v>110.36586</v>
      </c>
      <c r="F150" s="40">
        <v>0.55555555555555558</v>
      </c>
      <c r="G150" s="41">
        <v>0</v>
      </c>
      <c r="H150" s="40">
        <v>0</v>
      </c>
      <c r="I150" s="41">
        <v>198.658548</v>
      </c>
      <c r="J150" s="42">
        <v>1.6368052511671644E-2</v>
      </c>
      <c r="K150" s="483"/>
    </row>
    <row r="151" spans="1:11" ht="15" customHeight="1">
      <c r="A151" s="881" t="s">
        <v>12</v>
      </c>
      <c r="B151" s="882"/>
      <c r="C151" s="39">
        <v>280.03528800000004</v>
      </c>
      <c r="D151" s="40">
        <v>0.31993092592906214</v>
      </c>
      <c r="E151" s="41">
        <v>397.98029850000012</v>
      </c>
      <c r="F151" s="40">
        <v>0.4546791452962512</v>
      </c>
      <c r="G151" s="41">
        <v>197.28362750000002</v>
      </c>
      <c r="H151" s="40">
        <v>0.22538992877468778</v>
      </c>
      <c r="I151" s="41">
        <v>875.29921399999921</v>
      </c>
      <c r="J151" s="42">
        <v>7.21184345824218E-2</v>
      </c>
      <c r="K151" s="483"/>
    </row>
    <row r="152" spans="1:11" ht="22.5" customHeight="1">
      <c r="A152" s="881" t="s">
        <v>13</v>
      </c>
      <c r="B152" s="882"/>
      <c r="C152" s="39">
        <v>22.791665999999999</v>
      </c>
      <c r="D152" s="40">
        <v>0.14285714285714288</v>
      </c>
      <c r="E152" s="41">
        <v>113.95832999999999</v>
      </c>
      <c r="F152" s="40">
        <v>0.7142857142857143</v>
      </c>
      <c r="G152" s="41">
        <v>22.791665999999999</v>
      </c>
      <c r="H152" s="40">
        <v>0.14285714285714288</v>
      </c>
      <c r="I152" s="41">
        <v>159.54166199999997</v>
      </c>
      <c r="J152" s="42">
        <v>1.3145099104496466E-2</v>
      </c>
      <c r="K152" s="483"/>
    </row>
    <row r="153" spans="1:11" ht="21" customHeight="1">
      <c r="A153" s="881" t="s">
        <v>14</v>
      </c>
      <c r="B153" s="882"/>
      <c r="C153" s="39">
        <v>947.81149500000117</v>
      </c>
      <c r="D153" s="40">
        <v>0.19237379741855176</v>
      </c>
      <c r="E153" s="41">
        <v>3207.8808900000035</v>
      </c>
      <c r="F153" s="40">
        <v>0.65109173261894593</v>
      </c>
      <c r="G153" s="41">
        <v>771.23377500000072</v>
      </c>
      <c r="H153" s="40">
        <v>0.15653446996250545</v>
      </c>
      <c r="I153" s="41">
        <v>4926.92615999999</v>
      </c>
      <c r="J153" s="42">
        <v>0.4059437004845548</v>
      </c>
      <c r="K153" s="483"/>
    </row>
    <row r="154" spans="1:11" ht="23.25" customHeight="1">
      <c r="A154" s="881" t="s">
        <v>15</v>
      </c>
      <c r="B154" s="882"/>
      <c r="C154" s="39">
        <v>951.68085599999995</v>
      </c>
      <c r="D154" s="40">
        <v>0.22385011636831142</v>
      </c>
      <c r="E154" s="41">
        <v>2690.4519275999919</v>
      </c>
      <c r="F154" s="40">
        <v>0.63283607448819579</v>
      </c>
      <c r="G154" s="41">
        <v>609.28719079999996</v>
      </c>
      <c r="H154" s="40">
        <v>0.14331380914349456</v>
      </c>
      <c r="I154" s="41">
        <v>4251.4199743999843</v>
      </c>
      <c r="J154" s="42">
        <v>0.35028679153614201</v>
      </c>
      <c r="K154" s="483"/>
    </row>
    <row r="155" spans="1:11" ht="23.25" customHeight="1">
      <c r="A155" s="881" t="s">
        <v>16</v>
      </c>
      <c r="B155" s="882"/>
      <c r="C155" s="39">
        <v>20.318182</v>
      </c>
      <c r="D155" s="40">
        <v>9.8811219759726343E-2</v>
      </c>
      <c r="E155" s="41">
        <v>142.22727400000002</v>
      </c>
      <c r="F155" s="40">
        <v>0.69167853831808457</v>
      </c>
      <c r="G155" s="41">
        <v>43.080808400000002</v>
      </c>
      <c r="H155" s="40">
        <v>0.20951024192218895</v>
      </c>
      <c r="I155" s="41">
        <v>205.62626440000005</v>
      </c>
      <c r="J155" s="42">
        <v>1.6942142824269903E-2</v>
      </c>
      <c r="K155" s="483"/>
    </row>
    <row r="156" spans="1:11" ht="15" customHeight="1" thickBot="1">
      <c r="A156" s="683" t="s">
        <v>551</v>
      </c>
      <c r="B156" s="684"/>
      <c r="C156" s="122">
        <v>2761.6166909999979</v>
      </c>
      <c r="D156" s="123">
        <v>0.22753758884514169</v>
      </c>
      <c r="E156" s="124">
        <v>7577.142696099977</v>
      </c>
      <c r="F156" s="123">
        <v>0.62430270827406664</v>
      </c>
      <c r="G156" s="124">
        <v>1798.2097396999993</v>
      </c>
      <c r="H156" s="123">
        <v>0.14815970288078914</v>
      </c>
      <c r="I156" s="124">
        <v>12136.969126800004</v>
      </c>
      <c r="J156" s="125">
        <v>1</v>
      </c>
      <c r="K156" s="483"/>
    </row>
    <row r="157" spans="1:11" s="491" customFormat="1" ht="15" customHeight="1">
      <c r="A157" s="492"/>
      <c r="B157" s="492"/>
      <c r="C157" s="493"/>
      <c r="D157" s="494"/>
      <c r="E157" s="493"/>
      <c r="F157" s="494"/>
      <c r="G157" s="493"/>
      <c r="H157" s="494"/>
      <c r="I157" s="493"/>
      <c r="J157" s="494"/>
      <c r="K157" s="495"/>
    </row>
    <row r="158" spans="1:11" s="491" customFormat="1" ht="15" customHeight="1">
      <c r="A158" s="492"/>
      <c r="B158" s="492"/>
      <c r="C158" s="493"/>
      <c r="D158" s="494"/>
      <c r="E158" s="493"/>
      <c r="F158" s="494"/>
      <c r="G158" s="493"/>
      <c r="H158" s="494"/>
      <c r="I158" s="493"/>
      <c r="J158" s="494"/>
      <c r="K158" s="495"/>
    </row>
    <row r="159" spans="1:11" ht="15.75" thickBot="1"/>
    <row r="160" spans="1:11">
      <c r="A160" s="526" t="s">
        <v>23</v>
      </c>
      <c r="B160" s="527"/>
      <c r="C160" s="689" t="s">
        <v>69</v>
      </c>
      <c r="D160" s="690"/>
      <c r="E160" s="690"/>
      <c r="F160" s="690"/>
      <c r="G160" s="690"/>
      <c r="H160" s="691"/>
      <c r="I160" s="17"/>
    </row>
    <row r="161" spans="1:11" ht="28.5" customHeight="1">
      <c r="A161" s="528"/>
      <c r="B161" s="529"/>
      <c r="C161" s="692" t="s">
        <v>61</v>
      </c>
      <c r="D161" s="680"/>
      <c r="E161" s="679" t="s">
        <v>70</v>
      </c>
      <c r="F161" s="680"/>
      <c r="G161" s="681" t="s">
        <v>20</v>
      </c>
      <c r="H161" s="682"/>
      <c r="I161" s="17"/>
    </row>
    <row r="162" spans="1:11" ht="15.75" thickBot="1">
      <c r="A162" s="530"/>
      <c r="B162" s="531"/>
      <c r="C162" s="33" t="s">
        <v>6</v>
      </c>
      <c r="D162" s="34" t="s">
        <v>7</v>
      </c>
      <c r="E162" s="33" t="s">
        <v>6</v>
      </c>
      <c r="F162" s="34" t="s">
        <v>7</v>
      </c>
      <c r="G162" s="33" t="s">
        <v>6</v>
      </c>
      <c r="H162" s="53" t="s">
        <v>41</v>
      </c>
      <c r="I162" s="17"/>
    </row>
    <row r="163" spans="1:11" ht="15.75" customHeight="1">
      <c r="A163" s="904" t="s">
        <v>22</v>
      </c>
      <c r="B163" s="741"/>
      <c r="C163" s="35">
        <v>42404.775294198917</v>
      </c>
      <c r="D163" s="36">
        <v>0.99488008253539595</v>
      </c>
      <c r="E163" s="37">
        <v>218.22624999999996</v>
      </c>
      <c r="F163" s="131">
        <v>5.1199174646042976E-3</v>
      </c>
      <c r="G163" s="37">
        <v>42623.001544198909</v>
      </c>
      <c r="H163" s="38">
        <v>1</v>
      </c>
      <c r="I163" s="17"/>
    </row>
    <row r="164" spans="1:11" s="117" customFormat="1" ht="24" customHeight="1">
      <c r="A164" s="881" t="s">
        <v>9</v>
      </c>
      <c r="B164" s="882"/>
      <c r="C164" s="39">
        <v>3844.0002160000104</v>
      </c>
      <c r="D164" s="40">
        <v>1</v>
      </c>
      <c r="E164" s="41">
        <v>0</v>
      </c>
      <c r="F164" s="130">
        <v>0</v>
      </c>
      <c r="G164" s="41">
        <v>3844.0002160000104</v>
      </c>
      <c r="H164" s="42">
        <f>+G164/$G$163</f>
        <v>9.0186051585641747E-2</v>
      </c>
      <c r="I164" s="116"/>
    </row>
    <row r="165" spans="1:11" s="117" customFormat="1" ht="24" customHeight="1">
      <c r="A165" s="881" t="s">
        <v>10</v>
      </c>
      <c r="B165" s="882"/>
      <c r="C165" s="39">
        <v>690.99997199999984</v>
      </c>
      <c r="D165" s="40">
        <v>1</v>
      </c>
      <c r="E165" s="41">
        <v>0</v>
      </c>
      <c r="F165" s="130">
        <v>0</v>
      </c>
      <c r="G165" s="41">
        <v>690.99997199999984</v>
      </c>
      <c r="H165" s="42">
        <f t="shared" ref="H165:H171" si="8">+G165/$G$163</f>
        <v>1.6211903126612314E-2</v>
      </c>
      <c r="I165" s="116"/>
    </row>
    <row r="166" spans="1:11" s="117" customFormat="1" ht="24" customHeight="1">
      <c r="A166" s="881" t="s">
        <v>11</v>
      </c>
      <c r="B166" s="882"/>
      <c r="C166" s="39">
        <v>905.00005199999998</v>
      </c>
      <c r="D166" s="40">
        <v>1</v>
      </c>
      <c r="E166" s="41">
        <v>0</v>
      </c>
      <c r="F166" s="130">
        <v>0</v>
      </c>
      <c r="G166" s="41">
        <v>905.00005199999998</v>
      </c>
      <c r="H166" s="42">
        <f t="shared" si="8"/>
        <v>2.1232668259215371E-2</v>
      </c>
      <c r="I166" s="116"/>
    </row>
    <row r="167" spans="1:11" s="117" customFormat="1" ht="24" customHeight="1">
      <c r="A167" s="881" t="s">
        <v>12</v>
      </c>
      <c r="B167" s="882"/>
      <c r="C167" s="39">
        <v>3818.9999210000155</v>
      </c>
      <c r="D167" s="40">
        <v>1</v>
      </c>
      <c r="E167" s="41">
        <v>0</v>
      </c>
      <c r="F167" s="130">
        <v>0</v>
      </c>
      <c r="G167" s="41">
        <v>3818.9999210000155</v>
      </c>
      <c r="H167" s="42">
        <f t="shared" si="8"/>
        <v>8.9599506900981979E-2</v>
      </c>
      <c r="I167" s="116"/>
    </row>
    <row r="168" spans="1:11" s="117" customFormat="1" ht="24" customHeight="1">
      <c r="A168" s="881" t="s">
        <v>13</v>
      </c>
      <c r="B168" s="882"/>
      <c r="C168" s="39">
        <v>1105.9999679999996</v>
      </c>
      <c r="D168" s="40">
        <v>1</v>
      </c>
      <c r="E168" s="41">
        <v>0</v>
      </c>
      <c r="F168" s="130">
        <v>0</v>
      </c>
      <c r="G168" s="41">
        <v>1105.9999679999996</v>
      </c>
      <c r="H168" s="42">
        <f t="shared" si="8"/>
        <v>2.5948429907103266E-2</v>
      </c>
      <c r="I168" s="116"/>
    </row>
    <row r="169" spans="1:11" s="117" customFormat="1" ht="24" customHeight="1">
      <c r="A169" s="881" t="s">
        <v>14</v>
      </c>
      <c r="B169" s="882"/>
      <c r="C169" s="39">
        <v>18177.782265000125</v>
      </c>
      <c r="D169" s="40">
        <v>0.98921317616714699</v>
      </c>
      <c r="E169" s="41">
        <v>198.21868499999997</v>
      </c>
      <c r="F169" s="130">
        <v>1.0786823832853509E-2</v>
      </c>
      <c r="G169" s="41">
        <v>18376.000950000114</v>
      </c>
      <c r="H169" s="42">
        <f t="shared" si="8"/>
        <v>0.43112873998197182</v>
      </c>
      <c r="I169" s="116"/>
    </row>
    <row r="170" spans="1:11" s="117" customFormat="1" ht="24" customHeight="1">
      <c r="A170" s="881" t="s">
        <v>15</v>
      </c>
      <c r="B170" s="882"/>
      <c r="C170" s="39">
        <v>13392.99289659991</v>
      </c>
      <c r="D170" s="40">
        <v>0.99850834531339361</v>
      </c>
      <c r="E170" s="41">
        <v>20.007565</v>
      </c>
      <c r="F170" s="130">
        <v>1.4916546866064512E-3</v>
      </c>
      <c r="G170" s="41">
        <v>13413.00046159991</v>
      </c>
      <c r="H170" s="42">
        <f t="shared" si="8"/>
        <v>0.31468925171051099</v>
      </c>
      <c r="I170" s="116"/>
    </row>
    <row r="171" spans="1:11" s="117" customFormat="1" ht="24" customHeight="1">
      <c r="A171" s="881" t="s">
        <v>16</v>
      </c>
      <c r="B171" s="882"/>
      <c r="C171" s="39">
        <v>469.00000359999996</v>
      </c>
      <c r="D171" s="40">
        <v>1</v>
      </c>
      <c r="E171" s="41">
        <v>0</v>
      </c>
      <c r="F171" s="130">
        <v>0</v>
      </c>
      <c r="G171" s="41">
        <v>469.00000359999996</v>
      </c>
      <c r="H171" s="42">
        <f t="shared" si="8"/>
        <v>1.1003448527989273E-2</v>
      </c>
      <c r="I171" s="116"/>
    </row>
    <row r="172" spans="1:11" ht="15.75" customHeight="1" thickBot="1">
      <c r="A172" s="683" t="s">
        <v>0</v>
      </c>
      <c r="B172" s="684"/>
      <c r="C172" s="29">
        <v>42404.775294198917</v>
      </c>
      <c r="D172" s="30">
        <v>0.99488008253539595</v>
      </c>
      <c r="E172" s="31">
        <v>218.22624999999996</v>
      </c>
      <c r="F172" s="109">
        <v>5.1199174646042976E-3</v>
      </c>
      <c r="G172" s="31">
        <v>42623.001544198909</v>
      </c>
      <c r="H172" s="32">
        <v>1</v>
      </c>
      <c r="I172" s="17"/>
    </row>
    <row r="175" spans="1:11" ht="15.75" thickBot="1"/>
    <row r="176" spans="1:11">
      <c r="A176" s="526" t="s">
        <v>23</v>
      </c>
      <c r="B176" s="527"/>
      <c r="C176" s="689" t="s">
        <v>71</v>
      </c>
      <c r="D176" s="690"/>
      <c r="E176" s="690"/>
      <c r="F176" s="690"/>
      <c r="G176" s="690"/>
      <c r="H176" s="690"/>
      <c r="I176" s="690"/>
      <c r="J176" s="691"/>
      <c r="K176" s="17"/>
    </row>
    <row r="177" spans="1:11">
      <c r="A177" s="528"/>
      <c r="B177" s="529"/>
      <c r="C177" s="692" t="s">
        <v>64</v>
      </c>
      <c r="D177" s="680"/>
      <c r="E177" s="679" t="s">
        <v>65</v>
      </c>
      <c r="F177" s="680"/>
      <c r="G177" s="679" t="s">
        <v>66</v>
      </c>
      <c r="H177" s="680"/>
      <c r="I177" s="681" t="s">
        <v>20</v>
      </c>
      <c r="J177" s="682"/>
      <c r="K177" s="17"/>
    </row>
    <row r="178" spans="1:11" ht="15.75" thickBot="1">
      <c r="A178" s="530"/>
      <c r="B178" s="531"/>
      <c r="C178" s="33" t="s">
        <v>6</v>
      </c>
      <c r="D178" s="34" t="s">
        <v>7</v>
      </c>
      <c r="E178" s="33" t="s">
        <v>6</v>
      </c>
      <c r="F178" s="34" t="s">
        <v>7</v>
      </c>
      <c r="G178" s="33" t="s">
        <v>6</v>
      </c>
      <c r="H178" s="34" t="s">
        <v>7</v>
      </c>
      <c r="I178" s="33" t="s">
        <v>6</v>
      </c>
      <c r="J178" s="53" t="s">
        <v>41</v>
      </c>
      <c r="K178" s="17"/>
    </row>
    <row r="179" spans="1:11" ht="15.75" customHeight="1">
      <c r="A179" s="904" t="s">
        <v>22</v>
      </c>
      <c r="B179" s="741"/>
      <c r="C179" s="35">
        <v>86.563860000000005</v>
      </c>
      <c r="D179" s="131">
        <v>0.39667024475744789</v>
      </c>
      <c r="E179" s="37">
        <v>88.380460000000014</v>
      </c>
      <c r="F179" s="131">
        <v>0.40499463286382842</v>
      </c>
      <c r="G179" s="37">
        <v>43.281930000000003</v>
      </c>
      <c r="H179" s="131">
        <v>0.19833512237872394</v>
      </c>
      <c r="I179" s="37">
        <v>218.22624999999996</v>
      </c>
      <c r="J179" s="131">
        <v>1</v>
      </c>
      <c r="K179" s="17"/>
    </row>
    <row r="180" spans="1:11" s="117" customFormat="1" ht="24.75" customHeight="1">
      <c r="A180" s="881" t="s">
        <v>9</v>
      </c>
      <c r="B180" s="882"/>
      <c r="C180" s="39">
        <v>0</v>
      </c>
      <c r="D180" s="130">
        <v>0</v>
      </c>
      <c r="E180" s="41">
        <v>0</v>
      </c>
      <c r="F180" s="130">
        <v>0</v>
      </c>
      <c r="G180" s="41">
        <v>0</v>
      </c>
      <c r="H180" s="130">
        <v>0</v>
      </c>
      <c r="I180" s="41">
        <v>0</v>
      </c>
      <c r="J180" s="130">
        <f>+I180/$I$179</f>
        <v>0</v>
      </c>
      <c r="K180" s="116"/>
    </row>
    <row r="181" spans="1:11" s="117" customFormat="1" ht="24.75" customHeight="1">
      <c r="A181" s="881" t="s">
        <v>10</v>
      </c>
      <c r="B181" s="882"/>
      <c r="C181" s="39">
        <v>0</v>
      </c>
      <c r="D181" s="130">
        <v>0</v>
      </c>
      <c r="E181" s="41">
        <v>0</v>
      </c>
      <c r="F181" s="130">
        <v>0</v>
      </c>
      <c r="G181" s="41">
        <v>0</v>
      </c>
      <c r="H181" s="130">
        <v>0</v>
      </c>
      <c r="I181" s="41">
        <v>0</v>
      </c>
      <c r="J181" s="130">
        <f t="shared" ref="J181:J187" si="9">+I181/$I$179</f>
        <v>0</v>
      </c>
      <c r="K181" s="116"/>
    </row>
    <row r="182" spans="1:11" s="117" customFormat="1" ht="24.75" customHeight="1">
      <c r="A182" s="881" t="s">
        <v>11</v>
      </c>
      <c r="B182" s="882"/>
      <c r="C182" s="39">
        <v>0</v>
      </c>
      <c r="D182" s="130">
        <v>0</v>
      </c>
      <c r="E182" s="41">
        <v>0</v>
      </c>
      <c r="F182" s="130">
        <v>0</v>
      </c>
      <c r="G182" s="41">
        <v>0</v>
      </c>
      <c r="H182" s="130">
        <v>0</v>
      </c>
      <c r="I182" s="41">
        <v>0</v>
      </c>
      <c r="J182" s="130">
        <f t="shared" si="9"/>
        <v>0</v>
      </c>
      <c r="K182" s="116"/>
    </row>
    <row r="183" spans="1:11" s="117" customFormat="1" ht="24.75" customHeight="1">
      <c r="A183" s="881" t="s">
        <v>12</v>
      </c>
      <c r="B183" s="882"/>
      <c r="C183" s="39">
        <v>0</v>
      </c>
      <c r="D183" s="130">
        <v>0</v>
      </c>
      <c r="E183" s="41">
        <v>0</v>
      </c>
      <c r="F183" s="130">
        <v>0</v>
      </c>
      <c r="G183" s="41">
        <v>0</v>
      </c>
      <c r="H183" s="130">
        <v>0</v>
      </c>
      <c r="I183" s="41">
        <v>0</v>
      </c>
      <c r="J183" s="130">
        <f t="shared" si="9"/>
        <v>0</v>
      </c>
      <c r="K183" s="116"/>
    </row>
    <row r="184" spans="1:11" s="117" customFormat="1" ht="24.75" customHeight="1">
      <c r="A184" s="881" t="s">
        <v>13</v>
      </c>
      <c r="B184" s="882"/>
      <c r="C184" s="39">
        <v>0</v>
      </c>
      <c r="D184" s="130">
        <v>0</v>
      </c>
      <c r="E184" s="41">
        <v>0</v>
      </c>
      <c r="F184" s="130">
        <v>0</v>
      </c>
      <c r="G184" s="41">
        <v>0</v>
      </c>
      <c r="H184" s="130">
        <v>0</v>
      </c>
      <c r="I184" s="41">
        <v>0</v>
      </c>
      <c r="J184" s="130">
        <f t="shared" si="9"/>
        <v>0</v>
      </c>
      <c r="K184" s="116"/>
    </row>
    <row r="185" spans="1:11" s="117" customFormat="1" ht="24.75" customHeight="1">
      <c r="A185" s="881" t="s">
        <v>14</v>
      </c>
      <c r="B185" s="882"/>
      <c r="C185" s="39">
        <v>86.563860000000005</v>
      </c>
      <c r="D185" s="130">
        <v>0.43670888039641681</v>
      </c>
      <c r="E185" s="41">
        <v>68.372895000000014</v>
      </c>
      <c r="F185" s="130">
        <v>0.34493667940537504</v>
      </c>
      <c r="G185" s="41">
        <v>43.281930000000003</v>
      </c>
      <c r="H185" s="130">
        <v>0.2183544401982084</v>
      </c>
      <c r="I185" s="41">
        <v>198.21868499999997</v>
      </c>
      <c r="J185" s="130">
        <f t="shared" si="9"/>
        <v>0.90831733121015457</v>
      </c>
      <c r="K185" s="116"/>
    </row>
    <row r="186" spans="1:11" s="117" customFormat="1" ht="24.75" customHeight="1">
      <c r="A186" s="881" t="s">
        <v>15</v>
      </c>
      <c r="B186" s="882"/>
      <c r="C186" s="39">
        <v>0</v>
      </c>
      <c r="D186" s="130">
        <v>0</v>
      </c>
      <c r="E186" s="41">
        <v>20.007565</v>
      </c>
      <c r="F186" s="130">
        <v>1</v>
      </c>
      <c r="G186" s="41">
        <v>0</v>
      </c>
      <c r="H186" s="130">
        <v>0</v>
      </c>
      <c r="I186" s="41">
        <v>20.007565</v>
      </c>
      <c r="J186" s="130">
        <f t="shared" si="9"/>
        <v>9.168266878984542E-2</v>
      </c>
      <c r="K186" s="116"/>
    </row>
    <row r="187" spans="1:11" s="117" customFormat="1" ht="24.75" customHeight="1">
      <c r="A187" s="881" t="s">
        <v>16</v>
      </c>
      <c r="B187" s="882"/>
      <c r="C187" s="39">
        <v>0</v>
      </c>
      <c r="D187" s="130">
        <v>0</v>
      </c>
      <c r="E187" s="41">
        <v>0</v>
      </c>
      <c r="F187" s="130">
        <v>0</v>
      </c>
      <c r="G187" s="41">
        <v>0</v>
      </c>
      <c r="H187" s="130">
        <v>0</v>
      </c>
      <c r="I187" s="41">
        <v>0</v>
      </c>
      <c r="J187" s="130">
        <f t="shared" si="9"/>
        <v>0</v>
      </c>
      <c r="K187" s="116"/>
    </row>
    <row r="188" spans="1:11" ht="15.75" customHeight="1" thickBot="1">
      <c r="A188" s="683" t="s">
        <v>0</v>
      </c>
      <c r="B188" s="684"/>
      <c r="C188" s="29">
        <v>86.563860000000005</v>
      </c>
      <c r="D188" s="109">
        <v>0.39667024475744789</v>
      </c>
      <c r="E188" s="31">
        <v>88.380460000000014</v>
      </c>
      <c r="F188" s="109">
        <v>0.40499463286382842</v>
      </c>
      <c r="G188" s="31">
        <v>43.281930000000003</v>
      </c>
      <c r="H188" s="109">
        <v>0.19833512237872394</v>
      </c>
      <c r="I188" s="31">
        <v>218.22624999999996</v>
      </c>
      <c r="J188" s="109">
        <v>1</v>
      </c>
      <c r="K188" s="17"/>
    </row>
    <row r="191" spans="1:11" ht="15.75" thickBot="1"/>
    <row r="192" spans="1:11" ht="15" customHeight="1">
      <c r="A192" s="526" t="s">
        <v>23</v>
      </c>
      <c r="B192" s="527"/>
      <c r="C192" s="689" t="s">
        <v>72</v>
      </c>
      <c r="D192" s="690"/>
      <c r="E192" s="690"/>
      <c r="F192" s="690"/>
      <c r="G192" s="690"/>
      <c r="H192" s="690"/>
      <c r="I192" s="690"/>
      <c r="J192" s="691"/>
      <c r="K192" s="17"/>
    </row>
    <row r="193" spans="1:11">
      <c r="A193" s="528"/>
      <c r="B193" s="529"/>
      <c r="C193" s="692" t="s">
        <v>64</v>
      </c>
      <c r="D193" s="680"/>
      <c r="E193" s="679" t="s">
        <v>65</v>
      </c>
      <c r="F193" s="680"/>
      <c r="G193" s="679" t="s">
        <v>66</v>
      </c>
      <c r="H193" s="680"/>
      <c r="I193" s="681" t="s">
        <v>20</v>
      </c>
      <c r="J193" s="682"/>
      <c r="K193" s="17"/>
    </row>
    <row r="194" spans="1:11" ht="15.75" thickBot="1">
      <c r="A194" s="530"/>
      <c r="B194" s="531"/>
      <c r="C194" s="33" t="s">
        <v>6</v>
      </c>
      <c r="D194" s="34" t="s">
        <v>7</v>
      </c>
      <c r="E194" s="33" t="s">
        <v>6</v>
      </c>
      <c r="F194" s="34" t="s">
        <v>7</v>
      </c>
      <c r="G194" s="33" t="s">
        <v>6</v>
      </c>
      <c r="H194" s="34" t="s">
        <v>7</v>
      </c>
      <c r="I194" s="33" t="s">
        <v>6</v>
      </c>
      <c r="J194" s="53" t="s">
        <v>41</v>
      </c>
      <c r="K194" s="17"/>
    </row>
    <row r="195" spans="1:11" ht="15.75" customHeight="1">
      <c r="A195" s="693" t="s">
        <v>22</v>
      </c>
      <c r="B195" s="694"/>
      <c r="C195" s="35">
        <v>86.563860000000005</v>
      </c>
      <c r="D195" s="131">
        <v>0.39667024475744789</v>
      </c>
      <c r="E195" s="37">
        <v>88.380460000000014</v>
      </c>
      <c r="F195" s="131">
        <v>0.40499463286382842</v>
      </c>
      <c r="G195" s="37">
        <v>43.281930000000003</v>
      </c>
      <c r="H195" s="131">
        <v>0.19833512237872394</v>
      </c>
      <c r="I195" s="37">
        <v>218.22624999999996</v>
      </c>
      <c r="J195" s="131">
        <v>1</v>
      </c>
      <c r="K195" s="17"/>
    </row>
    <row r="196" spans="1:11" s="117" customFormat="1" ht="24" customHeight="1">
      <c r="A196" s="881" t="s">
        <v>9</v>
      </c>
      <c r="B196" s="882"/>
      <c r="C196" s="39">
        <v>0</v>
      </c>
      <c r="D196" s="130">
        <v>0</v>
      </c>
      <c r="E196" s="41">
        <v>0</v>
      </c>
      <c r="F196" s="130">
        <v>0</v>
      </c>
      <c r="G196" s="41">
        <v>0</v>
      </c>
      <c r="H196" s="130">
        <v>0</v>
      </c>
      <c r="I196" s="41">
        <v>0</v>
      </c>
      <c r="J196" s="130">
        <f>+I196/$I$195</f>
        <v>0</v>
      </c>
      <c r="K196" s="116"/>
    </row>
    <row r="197" spans="1:11" s="117" customFormat="1" ht="24" customHeight="1">
      <c r="A197" s="881" t="s">
        <v>10</v>
      </c>
      <c r="B197" s="882"/>
      <c r="C197" s="39">
        <v>0</v>
      </c>
      <c r="D197" s="130">
        <v>0</v>
      </c>
      <c r="E197" s="41">
        <v>0</v>
      </c>
      <c r="F197" s="130">
        <v>0</v>
      </c>
      <c r="G197" s="41">
        <v>0</v>
      </c>
      <c r="H197" s="130">
        <v>0</v>
      </c>
      <c r="I197" s="41">
        <v>0</v>
      </c>
      <c r="J197" s="130">
        <f t="shared" ref="J197:J203" si="10">+I197/$I$195</f>
        <v>0</v>
      </c>
      <c r="K197" s="116"/>
    </row>
    <row r="198" spans="1:11" s="117" customFormat="1" ht="24" customHeight="1">
      <c r="A198" s="881" t="s">
        <v>11</v>
      </c>
      <c r="B198" s="882"/>
      <c r="C198" s="39">
        <v>0</v>
      </c>
      <c r="D198" s="130">
        <v>0</v>
      </c>
      <c r="E198" s="41">
        <v>0</v>
      </c>
      <c r="F198" s="130">
        <v>0</v>
      </c>
      <c r="G198" s="41">
        <v>0</v>
      </c>
      <c r="H198" s="130">
        <v>0</v>
      </c>
      <c r="I198" s="41">
        <v>0</v>
      </c>
      <c r="J198" s="130">
        <f t="shared" si="10"/>
        <v>0</v>
      </c>
      <c r="K198" s="116"/>
    </row>
    <row r="199" spans="1:11" s="117" customFormat="1" ht="24" customHeight="1">
      <c r="A199" s="881" t="s">
        <v>12</v>
      </c>
      <c r="B199" s="882"/>
      <c r="C199" s="39">
        <v>0</v>
      </c>
      <c r="D199" s="130">
        <v>0</v>
      </c>
      <c r="E199" s="41">
        <v>0</v>
      </c>
      <c r="F199" s="130">
        <v>0</v>
      </c>
      <c r="G199" s="41">
        <v>0</v>
      </c>
      <c r="H199" s="130">
        <v>0</v>
      </c>
      <c r="I199" s="41">
        <v>0</v>
      </c>
      <c r="J199" s="130">
        <f t="shared" si="10"/>
        <v>0</v>
      </c>
      <c r="K199" s="116"/>
    </row>
    <row r="200" spans="1:11" s="117" customFormat="1" ht="24" customHeight="1">
      <c r="A200" s="881" t="s">
        <v>13</v>
      </c>
      <c r="B200" s="882"/>
      <c r="C200" s="39">
        <v>0</v>
      </c>
      <c r="D200" s="130">
        <v>0</v>
      </c>
      <c r="E200" s="41">
        <v>0</v>
      </c>
      <c r="F200" s="130">
        <v>0</v>
      </c>
      <c r="G200" s="41">
        <v>0</v>
      </c>
      <c r="H200" s="130">
        <v>0</v>
      </c>
      <c r="I200" s="41">
        <v>0</v>
      </c>
      <c r="J200" s="130">
        <f t="shared" si="10"/>
        <v>0</v>
      </c>
      <c r="K200" s="116"/>
    </row>
    <row r="201" spans="1:11" s="117" customFormat="1" ht="24" customHeight="1">
      <c r="A201" s="881" t="s">
        <v>14</v>
      </c>
      <c r="B201" s="882"/>
      <c r="C201" s="39">
        <v>86.563860000000005</v>
      </c>
      <c r="D201" s="130">
        <v>0.43670888039641681</v>
      </c>
      <c r="E201" s="41">
        <v>68.372895000000014</v>
      </c>
      <c r="F201" s="130">
        <v>0.34493667940537504</v>
      </c>
      <c r="G201" s="41">
        <v>43.281930000000003</v>
      </c>
      <c r="H201" s="130">
        <v>0.2183544401982084</v>
      </c>
      <c r="I201" s="41">
        <v>198.21868499999997</v>
      </c>
      <c r="J201" s="130">
        <f t="shared" si="10"/>
        <v>0.90831733121015457</v>
      </c>
      <c r="K201" s="116"/>
    </row>
    <row r="202" spans="1:11" s="117" customFormat="1" ht="24" customHeight="1">
      <c r="A202" s="881" t="s">
        <v>15</v>
      </c>
      <c r="B202" s="882"/>
      <c r="C202" s="39">
        <v>0</v>
      </c>
      <c r="D202" s="130">
        <v>0</v>
      </c>
      <c r="E202" s="41">
        <v>20.007565</v>
      </c>
      <c r="F202" s="130">
        <v>1</v>
      </c>
      <c r="G202" s="41">
        <v>0</v>
      </c>
      <c r="H202" s="130">
        <v>0</v>
      </c>
      <c r="I202" s="41">
        <v>20.007565</v>
      </c>
      <c r="J202" s="130">
        <f t="shared" si="10"/>
        <v>9.168266878984542E-2</v>
      </c>
      <c r="K202" s="116"/>
    </row>
    <row r="203" spans="1:11" s="117" customFormat="1" ht="24" customHeight="1">
      <c r="A203" s="881" t="s">
        <v>16</v>
      </c>
      <c r="B203" s="882"/>
      <c r="C203" s="39">
        <v>0</v>
      </c>
      <c r="D203" s="130">
        <v>0</v>
      </c>
      <c r="E203" s="41">
        <v>0</v>
      </c>
      <c r="F203" s="130">
        <v>0</v>
      </c>
      <c r="G203" s="41">
        <v>0</v>
      </c>
      <c r="H203" s="130">
        <v>0</v>
      </c>
      <c r="I203" s="41">
        <v>0</v>
      </c>
      <c r="J203" s="130">
        <f t="shared" si="10"/>
        <v>0</v>
      </c>
      <c r="K203" s="116"/>
    </row>
    <row r="204" spans="1:11" ht="15.75" customHeight="1" thickBot="1">
      <c r="A204" s="683" t="s">
        <v>0</v>
      </c>
      <c r="B204" s="684"/>
      <c r="C204" s="43">
        <v>86.563860000000005</v>
      </c>
      <c r="D204" s="110">
        <v>0.39667024475744789</v>
      </c>
      <c r="E204" s="45">
        <v>88.380460000000014</v>
      </c>
      <c r="F204" s="110">
        <v>0.40499463286382842</v>
      </c>
      <c r="G204" s="45">
        <v>43.281930000000003</v>
      </c>
      <c r="H204" s="110">
        <v>0.19833512237872394</v>
      </c>
      <c r="I204" s="45">
        <v>218.22624999999996</v>
      </c>
      <c r="J204" s="110">
        <v>1</v>
      </c>
      <c r="K204" s="17"/>
    </row>
    <row r="207" spans="1:11" ht="15.75" thickBot="1"/>
    <row r="208" spans="1:11">
      <c r="A208" s="526" t="s">
        <v>23</v>
      </c>
      <c r="B208" s="527"/>
      <c r="C208" s="689" t="s">
        <v>73</v>
      </c>
      <c r="D208" s="690"/>
      <c r="E208" s="690"/>
      <c r="F208" s="690"/>
      <c r="G208" s="690"/>
      <c r="H208" s="690"/>
      <c r="I208" s="690"/>
      <c r="J208" s="691"/>
      <c r="K208" s="17"/>
    </row>
    <row r="209" spans="1:11">
      <c r="A209" s="528"/>
      <c r="B209" s="529"/>
      <c r="C209" s="692" t="s">
        <v>64</v>
      </c>
      <c r="D209" s="680"/>
      <c r="E209" s="679" t="s">
        <v>65</v>
      </c>
      <c r="F209" s="680"/>
      <c r="G209" s="679" t="s">
        <v>66</v>
      </c>
      <c r="H209" s="680"/>
      <c r="I209" s="681" t="s">
        <v>20</v>
      </c>
      <c r="J209" s="682"/>
      <c r="K209" s="17"/>
    </row>
    <row r="210" spans="1:11" ht="15.75" thickBot="1">
      <c r="A210" s="530"/>
      <c r="B210" s="531"/>
      <c r="C210" s="33" t="s">
        <v>6</v>
      </c>
      <c r="D210" s="34" t="s">
        <v>7</v>
      </c>
      <c r="E210" s="33" t="s">
        <v>6</v>
      </c>
      <c r="F210" s="34" t="s">
        <v>7</v>
      </c>
      <c r="G210" s="33" t="s">
        <v>6</v>
      </c>
      <c r="H210" s="34" t="s">
        <v>7</v>
      </c>
      <c r="I210" s="33" t="s">
        <v>6</v>
      </c>
      <c r="J210" s="53" t="s">
        <v>41</v>
      </c>
      <c r="K210" s="17"/>
    </row>
    <row r="211" spans="1:11" ht="15" customHeight="1">
      <c r="A211" s="693" t="s">
        <v>22</v>
      </c>
      <c r="B211" s="694"/>
      <c r="C211" s="21">
        <v>86.563860000000005</v>
      </c>
      <c r="D211" s="107">
        <v>0.39667024475744789</v>
      </c>
      <c r="E211" s="23">
        <v>84.930460000000011</v>
      </c>
      <c r="F211" s="107">
        <v>0.38918535235793139</v>
      </c>
      <c r="G211" s="23">
        <v>46.731930000000006</v>
      </c>
      <c r="H211" s="107">
        <v>0.21414440288462097</v>
      </c>
      <c r="I211" s="23">
        <v>218.22624999999996</v>
      </c>
      <c r="J211" s="107">
        <v>1</v>
      </c>
      <c r="K211" s="17"/>
    </row>
    <row r="212" spans="1:11" s="117" customFormat="1" ht="23.25" customHeight="1">
      <c r="A212" s="881" t="s">
        <v>9</v>
      </c>
      <c r="B212" s="882"/>
      <c r="C212" s="39">
        <v>0</v>
      </c>
      <c r="D212" s="130">
        <v>0</v>
      </c>
      <c r="E212" s="41">
        <v>0</v>
      </c>
      <c r="F212" s="130">
        <v>0</v>
      </c>
      <c r="G212" s="41">
        <v>0</v>
      </c>
      <c r="H212" s="130">
        <v>0</v>
      </c>
      <c r="I212" s="41">
        <v>0</v>
      </c>
      <c r="J212" s="130">
        <f>+I212/$I$211</f>
        <v>0</v>
      </c>
      <c r="K212" s="116"/>
    </row>
    <row r="213" spans="1:11" s="117" customFormat="1" ht="23.25" customHeight="1">
      <c r="A213" s="881" t="s">
        <v>10</v>
      </c>
      <c r="B213" s="882"/>
      <c r="C213" s="39">
        <v>0</v>
      </c>
      <c r="D213" s="130">
        <v>0</v>
      </c>
      <c r="E213" s="41">
        <v>0</v>
      </c>
      <c r="F213" s="130">
        <v>0</v>
      </c>
      <c r="G213" s="41">
        <v>0</v>
      </c>
      <c r="H213" s="130">
        <v>0</v>
      </c>
      <c r="I213" s="41">
        <v>0</v>
      </c>
      <c r="J213" s="130">
        <f t="shared" ref="J213:J219" si="11">+I213/$I$211</f>
        <v>0</v>
      </c>
      <c r="K213" s="116"/>
    </row>
    <row r="214" spans="1:11" s="117" customFormat="1" ht="23.25" customHeight="1">
      <c r="A214" s="881" t="s">
        <v>11</v>
      </c>
      <c r="B214" s="882"/>
      <c r="C214" s="39">
        <v>0</v>
      </c>
      <c r="D214" s="130">
        <v>0</v>
      </c>
      <c r="E214" s="41">
        <v>0</v>
      </c>
      <c r="F214" s="130">
        <v>0</v>
      </c>
      <c r="G214" s="41">
        <v>0</v>
      </c>
      <c r="H214" s="130">
        <v>0</v>
      </c>
      <c r="I214" s="41">
        <v>0</v>
      </c>
      <c r="J214" s="130">
        <f t="shared" si="11"/>
        <v>0</v>
      </c>
      <c r="K214" s="116"/>
    </row>
    <row r="215" spans="1:11" s="117" customFormat="1" ht="23.25" customHeight="1">
      <c r="A215" s="881" t="s">
        <v>12</v>
      </c>
      <c r="B215" s="882"/>
      <c r="C215" s="39">
        <v>0</v>
      </c>
      <c r="D215" s="130">
        <v>0</v>
      </c>
      <c r="E215" s="41">
        <v>0</v>
      </c>
      <c r="F215" s="130">
        <v>0</v>
      </c>
      <c r="G215" s="41">
        <v>0</v>
      </c>
      <c r="H215" s="130">
        <v>0</v>
      </c>
      <c r="I215" s="41">
        <v>0</v>
      </c>
      <c r="J215" s="130">
        <f t="shared" si="11"/>
        <v>0</v>
      </c>
      <c r="K215" s="116"/>
    </row>
    <row r="216" spans="1:11" s="117" customFormat="1" ht="23.25" customHeight="1">
      <c r="A216" s="881" t="s">
        <v>13</v>
      </c>
      <c r="B216" s="882"/>
      <c r="C216" s="39">
        <v>0</v>
      </c>
      <c r="D216" s="130">
        <v>0</v>
      </c>
      <c r="E216" s="41">
        <v>0</v>
      </c>
      <c r="F216" s="130">
        <v>0</v>
      </c>
      <c r="G216" s="41">
        <v>0</v>
      </c>
      <c r="H216" s="130">
        <v>0</v>
      </c>
      <c r="I216" s="41">
        <v>0</v>
      </c>
      <c r="J216" s="130">
        <f t="shared" si="11"/>
        <v>0</v>
      </c>
      <c r="K216" s="116"/>
    </row>
    <row r="217" spans="1:11" s="117" customFormat="1" ht="23.25" customHeight="1">
      <c r="A217" s="881" t="s">
        <v>14</v>
      </c>
      <c r="B217" s="882"/>
      <c r="C217" s="39">
        <v>86.563860000000005</v>
      </c>
      <c r="D217" s="130">
        <v>0.43670888039641681</v>
      </c>
      <c r="E217" s="41">
        <v>64.922895000000011</v>
      </c>
      <c r="F217" s="130">
        <v>0.32753166029731268</v>
      </c>
      <c r="G217" s="41">
        <v>46.731930000000006</v>
      </c>
      <c r="H217" s="130">
        <v>0.23575945930627082</v>
      </c>
      <c r="I217" s="41">
        <v>198.21868499999997</v>
      </c>
      <c r="J217" s="130">
        <f t="shared" si="11"/>
        <v>0.90831733121015457</v>
      </c>
      <c r="K217" s="116"/>
    </row>
    <row r="218" spans="1:11" s="117" customFormat="1" ht="23.25" customHeight="1">
      <c r="A218" s="881" t="s">
        <v>15</v>
      </c>
      <c r="B218" s="882"/>
      <c r="C218" s="39">
        <v>0</v>
      </c>
      <c r="D218" s="130">
        <v>0</v>
      </c>
      <c r="E218" s="41">
        <v>20.007565</v>
      </c>
      <c r="F218" s="130">
        <v>1</v>
      </c>
      <c r="G218" s="41">
        <v>0</v>
      </c>
      <c r="H218" s="130">
        <v>0</v>
      </c>
      <c r="I218" s="41">
        <v>20.007565</v>
      </c>
      <c r="J218" s="130">
        <f t="shared" si="11"/>
        <v>9.168266878984542E-2</v>
      </c>
      <c r="K218" s="116"/>
    </row>
    <row r="219" spans="1:11" s="117" customFormat="1" ht="23.25" customHeight="1">
      <c r="A219" s="881" t="s">
        <v>16</v>
      </c>
      <c r="B219" s="882"/>
      <c r="C219" s="39">
        <v>0</v>
      </c>
      <c r="D219" s="130">
        <v>0</v>
      </c>
      <c r="E219" s="41">
        <v>0</v>
      </c>
      <c r="F219" s="130">
        <v>0</v>
      </c>
      <c r="G219" s="41">
        <v>0</v>
      </c>
      <c r="H219" s="130">
        <v>0</v>
      </c>
      <c r="I219" s="41">
        <v>0</v>
      </c>
      <c r="J219" s="130">
        <f t="shared" si="11"/>
        <v>0</v>
      </c>
      <c r="K219" s="116"/>
    </row>
    <row r="220" spans="1:11" ht="15" customHeight="1" thickBot="1">
      <c r="A220" s="683" t="s">
        <v>0</v>
      </c>
      <c r="B220" s="684"/>
      <c r="C220" s="29">
        <v>86.563860000000005</v>
      </c>
      <c r="D220" s="109">
        <v>0.39667024475744789</v>
      </c>
      <c r="E220" s="31">
        <v>84.930460000000011</v>
      </c>
      <c r="F220" s="109">
        <v>0.38918535235793139</v>
      </c>
      <c r="G220" s="31">
        <v>46.731930000000006</v>
      </c>
      <c r="H220" s="109">
        <v>0.21414440288462097</v>
      </c>
      <c r="I220" s="31">
        <v>218.22624999999996</v>
      </c>
      <c r="J220" s="109">
        <v>1</v>
      </c>
      <c r="K220" s="17"/>
    </row>
    <row r="223" spans="1:11" ht="15.75" thickBot="1"/>
    <row r="224" spans="1:11" ht="15" customHeight="1">
      <c r="A224" s="526" t="s">
        <v>23</v>
      </c>
      <c r="B224" s="527"/>
      <c r="C224" s="689" t="s">
        <v>555</v>
      </c>
      <c r="D224" s="690"/>
      <c r="E224" s="690"/>
      <c r="F224" s="690"/>
      <c r="G224" s="690"/>
      <c r="H224" s="690"/>
      <c r="I224" s="690"/>
      <c r="J224" s="691"/>
      <c r="K224" s="1"/>
    </row>
    <row r="225" spans="1:11">
      <c r="A225" s="528"/>
      <c r="B225" s="529"/>
      <c r="C225" s="692" t="s">
        <v>64</v>
      </c>
      <c r="D225" s="680"/>
      <c r="E225" s="679" t="s">
        <v>65</v>
      </c>
      <c r="F225" s="680"/>
      <c r="G225" s="679" t="s">
        <v>66</v>
      </c>
      <c r="H225" s="680"/>
      <c r="I225" s="681" t="s">
        <v>4</v>
      </c>
      <c r="J225" s="682"/>
      <c r="K225" s="1"/>
    </row>
    <row r="226" spans="1:11" ht="15.75" thickBot="1">
      <c r="A226" s="530"/>
      <c r="B226" s="531"/>
      <c r="C226" s="33" t="s">
        <v>6</v>
      </c>
      <c r="D226" s="34" t="s">
        <v>7</v>
      </c>
      <c r="E226" s="33" t="s">
        <v>6</v>
      </c>
      <c r="F226" s="34" t="s">
        <v>7</v>
      </c>
      <c r="G226" s="33" t="s">
        <v>6</v>
      </c>
      <c r="H226" s="34" t="s">
        <v>7</v>
      </c>
      <c r="I226" s="33" t="s">
        <v>6</v>
      </c>
      <c r="J226" s="53" t="s">
        <v>41</v>
      </c>
      <c r="K226" s="1"/>
    </row>
    <row r="227" spans="1:11" ht="15" customHeight="1">
      <c r="A227" s="693" t="s">
        <v>5</v>
      </c>
      <c r="B227" s="694"/>
      <c r="C227" s="21">
        <v>64.922895000000011</v>
      </c>
      <c r="D227" s="107">
        <v>0.29750268356808596</v>
      </c>
      <c r="E227" s="23">
        <v>131.66238999999999</v>
      </c>
      <c r="F227" s="107">
        <v>0.60332975524255217</v>
      </c>
      <c r="G227" s="23">
        <v>21.640965000000001</v>
      </c>
      <c r="H227" s="107">
        <v>9.9167561189361972E-2</v>
      </c>
      <c r="I227" s="23">
        <v>218.22624999999996</v>
      </c>
      <c r="J227" s="111">
        <v>1</v>
      </c>
      <c r="K227" s="1"/>
    </row>
    <row r="228" spans="1:11" s="117" customFormat="1" ht="23.25" customHeight="1">
      <c r="A228" s="881" t="s">
        <v>9</v>
      </c>
      <c r="B228" s="882"/>
      <c r="C228" s="39">
        <v>0</v>
      </c>
      <c r="D228" s="130">
        <v>0</v>
      </c>
      <c r="E228" s="41">
        <v>0</v>
      </c>
      <c r="F228" s="130">
        <v>0</v>
      </c>
      <c r="G228" s="41">
        <v>0</v>
      </c>
      <c r="H228" s="130">
        <v>0</v>
      </c>
      <c r="I228" s="41">
        <v>0</v>
      </c>
      <c r="J228" s="137">
        <v>0</v>
      </c>
      <c r="K228" s="116"/>
    </row>
    <row r="229" spans="1:11" s="117" customFormat="1" ht="18.75" customHeight="1">
      <c r="A229" s="881" t="s">
        <v>10</v>
      </c>
      <c r="B229" s="882"/>
      <c r="C229" s="39">
        <v>0</v>
      </c>
      <c r="D229" s="130">
        <v>0</v>
      </c>
      <c r="E229" s="41">
        <v>0</v>
      </c>
      <c r="F229" s="130">
        <v>0</v>
      </c>
      <c r="G229" s="41">
        <v>0</v>
      </c>
      <c r="H229" s="130">
        <v>0</v>
      </c>
      <c r="I229" s="41">
        <v>0</v>
      </c>
      <c r="J229" s="137">
        <v>0</v>
      </c>
      <c r="K229" s="116"/>
    </row>
    <row r="230" spans="1:11" s="117" customFormat="1" ht="17.25" customHeight="1">
      <c r="A230" s="881" t="s">
        <v>11</v>
      </c>
      <c r="B230" s="882"/>
      <c r="C230" s="39">
        <v>0</v>
      </c>
      <c r="D230" s="130">
        <v>0</v>
      </c>
      <c r="E230" s="41">
        <v>0</v>
      </c>
      <c r="F230" s="130">
        <v>0</v>
      </c>
      <c r="G230" s="41">
        <v>0</v>
      </c>
      <c r="H230" s="130">
        <v>0</v>
      </c>
      <c r="I230" s="41">
        <v>0</v>
      </c>
      <c r="J230" s="137">
        <v>0</v>
      </c>
      <c r="K230" s="116"/>
    </row>
    <row r="231" spans="1:11" s="117" customFormat="1" ht="17.25" customHeight="1">
      <c r="A231" s="881" t="s">
        <v>12</v>
      </c>
      <c r="B231" s="882"/>
      <c r="C231" s="39">
        <v>0</v>
      </c>
      <c r="D231" s="130">
        <v>0</v>
      </c>
      <c r="E231" s="41">
        <v>0</v>
      </c>
      <c r="F231" s="130">
        <v>0</v>
      </c>
      <c r="G231" s="41">
        <v>0</v>
      </c>
      <c r="H231" s="130">
        <v>0</v>
      </c>
      <c r="I231" s="41">
        <v>0</v>
      </c>
      <c r="J231" s="137">
        <v>0</v>
      </c>
      <c r="K231" s="116"/>
    </row>
    <row r="232" spans="1:11" s="117" customFormat="1" ht="23.25" customHeight="1">
      <c r="A232" s="881" t="s">
        <v>13</v>
      </c>
      <c r="B232" s="882"/>
      <c r="C232" s="39">
        <v>0</v>
      </c>
      <c r="D232" s="130">
        <v>0</v>
      </c>
      <c r="E232" s="41">
        <v>0</v>
      </c>
      <c r="F232" s="130">
        <v>0</v>
      </c>
      <c r="G232" s="41">
        <v>0</v>
      </c>
      <c r="H232" s="130">
        <v>0</v>
      </c>
      <c r="I232" s="41">
        <v>0</v>
      </c>
      <c r="J232" s="137">
        <v>0</v>
      </c>
      <c r="K232" s="116"/>
    </row>
    <row r="233" spans="1:11" s="117" customFormat="1" ht="23.25" customHeight="1">
      <c r="A233" s="881" t="s">
        <v>14</v>
      </c>
      <c r="B233" s="882"/>
      <c r="C233" s="39">
        <v>64.922895000000011</v>
      </c>
      <c r="D233" s="130">
        <v>0.32753166029731268</v>
      </c>
      <c r="E233" s="41">
        <v>111.654825</v>
      </c>
      <c r="F233" s="130">
        <v>0.56329111960358336</v>
      </c>
      <c r="G233" s="41">
        <v>21.640965000000001</v>
      </c>
      <c r="H233" s="130">
        <v>0.1091772200991042</v>
      </c>
      <c r="I233" s="41">
        <v>198.21868499999997</v>
      </c>
      <c r="J233" s="137">
        <v>0.90831733121015457</v>
      </c>
      <c r="K233" s="116"/>
    </row>
    <row r="234" spans="1:11" s="117" customFormat="1" ht="23.25" customHeight="1">
      <c r="A234" s="881" t="s">
        <v>15</v>
      </c>
      <c r="B234" s="882"/>
      <c r="C234" s="39">
        <v>0</v>
      </c>
      <c r="D234" s="130">
        <v>0</v>
      </c>
      <c r="E234" s="41">
        <v>20.007565</v>
      </c>
      <c r="F234" s="130">
        <v>1</v>
      </c>
      <c r="G234" s="41">
        <v>0</v>
      </c>
      <c r="H234" s="130">
        <v>0</v>
      </c>
      <c r="I234" s="41">
        <v>20.007565</v>
      </c>
      <c r="J234" s="137">
        <v>9.1682668789845406E-2</v>
      </c>
      <c r="K234" s="116"/>
    </row>
    <row r="235" spans="1:11" s="117" customFormat="1" ht="23.25" customHeight="1">
      <c r="A235" s="881" t="s">
        <v>16</v>
      </c>
      <c r="B235" s="882"/>
      <c r="C235" s="39">
        <v>0</v>
      </c>
      <c r="D235" s="130">
        <v>0</v>
      </c>
      <c r="E235" s="41">
        <v>0</v>
      </c>
      <c r="F235" s="130">
        <v>0</v>
      </c>
      <c r="G235" s="41">
        <v>0</v>
      </c>
      <c r="H235" s="130">
        <v>0</v>
      </c>
      <c r="I235" s="41">
        <v>0</v>
      </c>
      <c r="J235" s="137">
        <v>0</v>
      </c>
      <c r="K235" s="116"/>
    </row>
    <row r="236" spans="1:11" ht="15" customHeight="1" thickBot="1">
      <c r="A236" s="683" t="s">
        <v>4</v>
      </c>
      <c r="B236" s="684"/>
      <c r="C236" s="29">
        <v>64.922895000000011</v>
      </c>
      <c r="D236" s="109">
        <v>0.29750268356808596</v>
      </c>
      <c r="E236" s="31">
        <v>131.66238999999999</v>
      </c>
      <c r="F236" s="109">
        <v>0.60332975524255217</v>
      </c>
      <c r="G236" s="31">
        <v>21.640965000000001</v>
      </c>
      <c r="H236" s="109">
        <v>9.9167561189361972E-2</v>
      </c>
      <c r="I236" s="31">
        <v>218.22624999999996</v>
      </c>
      <c r="J236" s="115">
        <v>1</v>
      </c>
      <c r="K236" s="1"/>
    </row>
    <row r="237" spans="1:11" s="491" customFormat="1" ht="15" customHeight="1">
      <c r="A237" s="492"/>
      <c r="B237" s="492"/>
      <c r="C237" s="502"/>
      <c r="D237" s="503"/>
      <c r="E237" s="502"/>
      <c r="F237" s="503"/>
      <c r="G237" s="502"/>
      <c r="H237" s="503"/>
      <c r="I237" s="502"/>
      <c r="J237" s="503"/>
      <c r="K237" s="504"/>
    </row>
    <row r="238" spans="1:11" s="491" customFormat="1" ht="15" customHeight="1">
      <c r="A238" s="492"/>
      <c r="B238" s="492"/>
      <c r="C238" s="502"/>
      <c r="D238" s="503"/>
      <c r="E238" s="502"/>
      <c r="F238" s="503"/>
      <c r="G238" s="502"/>
      <c r="H238" s="503"/>
      <c r="I238" s="502"/>
      <c r="J238" s="503"/>
      <c r="K238" s="504"/>
    </row>
    <row r="239" spans="1:11" ht="15.75" thickBot="1"/>
    <row r="240" spans="1:11">
      <c r="A240" s="526" t="s">
        <v>23</v>
      </c>
      <c r="B240" s="527"/>
      <c r="C240" s="689" t="s">
        <v>74</v>
      </c>
      <c r="D240" s="690"/>
      <c r="E240" s="690"/>
      <c r="F240" s="690"/>
      <c r="G240" s="690"/>
      <c r="H240" s="691"/>
      <c r="I240" s="17"/>
    </row>
    <row r="241" spans="1:11" ht="27" customHeight="1">
      <c r="A241" s="528"/>
      <c r="B241" s="529"/>
      <c r="C241" s="735" t="s">
        <v>61</v>
      </c>
      <c r="D241" s="680"/>
      <c r="E241" s="737" t="s">
        <v>75</v>
      </c>
      <c r="F241" s="680"/>
      <c r="G241" s="738" t="s">
        <v>20</v>
      </c>
      <c r="H241" s="682"/>
      <c r="I241" s="17"/>
    </row>
    <row r="242" spans="1:11" ht="15.75" thickBot="1">
      <c r="A242" s="530"/>
      <c r="B242" s="531"/>
      <c r="C242" s="33" t="s">
        <v>6</v>
      </c>
      <c r="D242" s="34" t="s">
        <v>7</v>
      </c>
      <c r="E242" s="33" t="s">
        <v>6</v>
      </c>
      <c r="F242" s="34" t="s">
        <v>7</v>
      </c>
      <c r="G242" s="33" t="s">
        <v>6</v>
      </c>
      <c r="H242" s="53" t="s">
        <v>41</v>
      </c>
      <c r="I242" s="17"/>
    </row>
    <row r="243" spans="1:11" ht="15" customHeight="1">
      <c r="A243" s="904" t="s">
        <v>22</v>
      </c>
      <c r="B243" s="741"/>
      <c r="C243" s="35">
        <v>42542.971284198909</v>
      </c>
      <c r="D243" s="36">
        <v>0.99812236921144537</v>
      </c>
      <c r="E243" s="37">
        <v>80.030259999999998</v>
      </c>
      <c r="F243" s="131">
        <v>1.877630788554644E-3</v>
      </c>
      <c r="G243" s="37">
        <v>42623.001544198909</v>
      </c>
      <c r="H243" s="38">
        <v>1</v>
      </c>
      <c r="I243" s="17"/>
    </row>
    <row r="244" spans="1:11" s="117" customFormat="1" ht="26.25" customHeight="1">
      <c r="A244" s="881" t="s">
        <v>9</v>
      </c>
      <c r="B244" s="882"/>
      <c r="C244" s="39">
        <v>3844.0002160000104</v>
      </c>
      <c r="D244" s="40">
        <v>1</v>
      </c>
      <c r="E244" s="41">
        <v>0</v>
      </c>
      <c r="F244" s="130">
        <v>0</v>
      </c>
      <c r="G244" s="41">
        <v>3844.0002160000104</v>
      </c>
      <c r="H244" s="42">
        <f>+G244/$G$243</f>
        <v>9.0186051585641747E-2</v>
      </c>
      <c r="I244" s="116"/>
    </row>
    <row r="245" spans="1:11" s="117" customFormat="1" ht="26.25" customHeight="1">
      <c r="A245" s="881" t="s">
        <v>10</v>
      </c>
      <c r="B245" s="882"/>
      <c r="C245" s="39">
        <v>690.99997199999984</v>
      </c>
      <c r="D245" s="40">
        <v>1</v>
      </c>
      <c r="E245" s="41">
        <v>0</v>
      </c>
      <c r="F245" s="130">
        <v>0</v>
      </c>
      <c r="G245" s="41">
        <v>690.99997199999984</v>
      </c>
      <c r="H245" s="42">
        <f t="shared" ref="H245:H251" si="12">+G245/$G$243</f>
        <v>1.6211903126612314E-2</v>
      </c>
      <c r="I245" s="116"/>
    </row>
    <row r="246" spans="1:11" s="117" customFormat="1" ht="26.25" customHeight="1">
      <c r="A246" s="881" t="s">
        <v>11</v>
      </c>
      <c r="B246" s="882"/>
      <c r="C246" s="39">
        <v>905.00005199999998</v>
      </c>
      <c r="D246" s="40">
        <v>1</v>
      </c>
      <c r="E246" s="41">
        <v>0</v>
      </c>
      <c r="F246" s="130">
        <v>0</v>
      </c>
      <c r="G246" s="41">
        <v>905.00005199999998</v>
      </c>
      <c r="H246" s="42">
        <f t="shared" si="12"/>
        <v>2.1232668259215371E-2</v>
      </c>
      <c r="I246" s="116"/>
    </row>
    <row r="247" spans="1:11" s="117" customFormat="1" ht="26.25" customHeight="1">
      <c r="A247" s="881" t="s">
        <v>12</v>
      </c>
      <c r="B247" s="882"/>
      <c r="C247" s="39">
        <v>3818.9999210000155</v>
      </c>
      <c r="D247" s="40">
        <v>1</v>
      </c>
      <c r="E247" s="41">
        <v>0</v>
      </c>
      <c r="F247" s="130">
        <v>0</v>
      </c>
      <c r="G247" s="41">
        <v>3818.9999210000155</v>
      </c>
      <c r="H247" s="42">
        <f t="shared" si="12"/>
        <v>8.9599506900981979E-2</v>
      </c>
      <c r="I247" s="116"/>
    </row>
    <row r="248" spans="1:11" s="117" customFormat="1" ht="26.25" customHeight="1">
      <c r="A248" s="881" t="s">
        <v>13</v>
      </c>
      <c r="B248" s="882"/>
      <c r="C248" s="39">
        <v>1105.9999679999996</v>
      </c>
      <c r="D248" s="40">
        <v>1</v>
      </c>
      <c r="E248" s="41">
        <v>0</v>
      </c>
      <c r="F248" s="130">
        <v>0</v>
      </c>
      <c r="G248" s="41">
        <v>1105.9999679999996</v>
      </c>
      <c r="H248" s="42">
        <f t="shared" si="12"/>
        <v>2.5948429907103266E-2</v>
      </c>
      <c r="I248" s="116"/>
    </row>
    <row r="249" spans="1:11" s="117" customFormat="1" ht="26.25" customHeight="1">
      <c r="A249" s="881" t="s">
        <v>14</v>
      </c>
      <c r="B249" s="882"/>
      <c r="C249" s="39">
        <v>18376.000950000114</v>
      </c>
      <c r="D249" s="40">
        <v>1</v>
      </c>
      <c r="E249" s="41">
        <v>0</v>
      </c>
      <c r="F249" s="130">
        <v>0</v>
      </c>
      <c r="G249" s="41">
        <v>18376.000950000114</v>
      </c>
      <c r="H249" s="42">
        <f t="shared" si="12"/>
        <v>0.43112873998197182</v>
      </c>
      <c r="I249" s="116"/>
    </row>
    <row r="250" spans="1:11" s="117" customFormat="1" ht="26.25" customHeight="1">
      <c r="A250" s="881" t="s">
        <v>15</v>
      </c>
      <c r="B250" s="882"/>
      <c r="C250" s="39">
        <v>13332.97020159991</v>
      </c>
      <c r="D250" s="40">
        <v>0.99403338125357421</v>
      </c>
      <c r="E250" s="41">
        <v>80.030259999999998</v>
      </c>
      <c r="F250" s="130">
        <v>5.9666187464258048E-3</v>
      </c>
      <c r="G250" s="41">
        <v>13413.00046159991</v>
      </c>
      <c r="H250" s="42">
        <f t="shared" si="12"/>
        <v>0.31468925171051099</v>
      </c>
      <c r="I250" s="116"/>
    </row>
    <row r="251" spans="1:11" s="117" customFormat="1" ht="26.25" customHeight="1">
      <c r="A251" s="881" t="s">
        <v>16</v>
      </c>
      <c r="B251" s="882"/>
      <c r="C251" s="39">
        <v>469.00000359999996</v>
      </c>
      <c r="D251" s="40">
        <v>1</v>
      </c>
      <c r="E251" s="41">
        <v>0</v>
      </c>
      <c r="F251" s="130">
        <v>0</v>
      </c>
      <c r="G251" s="41">
        <v>469.00000359999996</v>
      </c>
      <c r="H251" s="42">
        <f t="shared" si="12"/>
        <v>1.1003448527989273E-2</v>
      </c>
      <c r="I251" s="116"/>
    </row>
    <row r="252" spans="1:11" ht="15" customHeight="1" thickBot="1">
      <c r="A252" s="683" t="s">
        <v>0</v>
      </c>
      <c r="B252" s="684"/>
      <c r="C252" s="29">
        <v>42542.971284198909</v>
      </c>
      <c r="D252" s="30">
        <v>0.99812236921144537</v>
      </c>
      <c r="E252" s="31">
        <v>80.030259999999998</v>
      </c>
      <c r="F252" s="109">
        <v>1.877630788554644E-3</v>
      </c>
      <c r="G252" s="31">
        <v>42623.001544198909</v>
      </c>
      <c r="H252" s="32">
        <v>1</v>
      </c>
      <c r="I252" s="17"/>
    </row>
    <row r="255" spans="1:11" ht="15.75" thickBot="1"/>
    <row r="256" spans="1:11">
      <c r="A256" s="526" t="s">
        <v>23</v>
      </c>
      <c r="B256" s="527"/>
      <c r="C256" s="689" t="s">
        <v>76</v>
      </c>
      <c r="D256" s="690"/>
      <c r="E256" s="690"/>
      <c r="F256" s="690"/>
      <c r="G256" s="690"/>
      <c r="H256" s="690"/>
      <c r="I256" s="690"/>
      <c r="J256" s="691"/>
      <c r="K256" s="17"/>
    </row>
    <row r="257" spans="1:11">
      <c r="A257" s="528"/>
      <c r="B257" s="529"/>
      <c r="C257" s="692" t="s">
        <v>64</v>
      </c>
      <c r="D257" s="680"/>
      <c r="E257" s="679" t="s">
        <v>65</v>
      </c>
      <c r="F257" s="680"/>
      <c r="G257" s="679" t="s">
        <v>66</v>
      </c>
      <c r="H257" s="680"/>
      <c r="I257" s="681" t="s">
        <v>20</v>
      </c>
      <c r="J257" s="682"/>
      <c r="K257" s="17"/>
    </row>
    <row r="258" spans="1:11" ht="15.75" thickBot="1">
      <c r="A258" s="530"/>
      <c r="B258" s="531"/>
      <c r="C258" s="33" t="s">
        <v>6</v>
      </c>
      <c r="D258" s="34" t="s">
        <v>7</v>
      </c>
      <c r="E258" s="33" t="s">
        <v>6</v>
      </c>
      <c r="F258" s="34" t="s">
        <v>7</v>
      </c>
      <c r="G258" s="33" t="s">
        <v>6</v>
      </c>
      <c r="H258" s="34" t="s">
        <v>7</v>
      </c>
      <c r="I258" s="33" t="s">
        <v>6</v>
      </c>
      <c r="J258" s="53" t="s">
        <v>41</v>
      </c>
      <c r="K258" s="17"/>
    </row>
    <row r="259" spans="1:11" ht="15" customHeight="1">
      <c r="A259" s="693" t="s">
        <v>22</v>
      </c>
      <c r="B259" s="694"/>
      <c r="C259" s="21">
        <v>20.007565</v>
      </c>
      <c r="D259" s="107">
        <v>0.25</v>
      </c>
      <c r="E259" s="23">
        <v>0</v>
      </c>
      <c r="F259" s="107">
        <v>0</v>
      </c>
      <c r="G259" s="23">
        <v>60.022694999999999</v>
      </c>
      <c r="H259" s="107">
        <v>0.75</v>
      </c>
      <c r="I259" s="23">
        <v>80.030259999999998</v>
      </c>
      <c r="J259" s="107">
        <v>1</v>
      </c>
      <c r="K259" s="17"/>
    </row>
    <row r="260" spans="1:11" s="117" customFormat="1" ht="24.75" customHeight="1">
      <c r="A260" s="881" t="s">
        <v>9</v>
      </c>
      <c r="B260" s="882"/>
      <c r="C260" s="39">
        <v>0</v>
      </c>
      <c r="D260" s="130">
        <v>0</v>
      </c>
      <c r="E260" s="41">
        <v>0</v>
      </c>
      <c r="F260" s="130">
        <v>0</v>
      </c>
      <c r="G260" s="41">
        <v>0</v>
      </c>
      <c r="H260" s="130">
        <v>0</v>
      </c>
      <c r="I260" s="41">
        <v>0</v>
      </c>
      <c r="J260" s="130">
        <v>0</v>
      </c>
      <c r="K260" s="116"/>
    </row>
    <row r="261" spans="1:11" s="117" customFormat="1" ht="24.75" customHeight="1">
      <c r="A261" s="881" t="s">
        <v>10</v>
      </c>
      <c r="B261" s="882"/>
      <c r="C261" s="39">
        <v>0</v>
      </c>
      <c r="D261" s="130">
        <v>0</v>
      </c>
      <c r="E261" s="41">
        <v>0</v>
      </c>
      <c r="F261" s="130">
        <v>0</v>
      </c>
      <c r="G261" s="41">
        <v>0</v>
      </c>
      <c r="H261" s="130">
        <v>0</v>
      </c>
      <c r="I261" s="41">
        <v>0</v>
      </c>
      <c r="J261" s="130">
        <v>0</v>
      </c>
      <c r="K261" s="116"/>
    </row>
    <row r="262" spans="1:11" s="117" customFormat="1" ht="24.75" customHeight="1">
      <c r="A262" s="881" t="s">
        <v>11</v>
      </c>
      <c r="B262" s="882"/>
      <c r="C262" s="39">
        <v>0</v>
      </c>
      <c r="D262" s="130">
        <v>0</v>
      </c>
      <c r="E262" s="41">
        <v>0</v>
      </c>
      <c r="F262" s="130">
        <v>0</v>
      </c>
      <c r="G262" s="41">
        <v>0</v>
      </c>
      <c r="H262" s="130">
        <v>0</v>
      </c>
      <c r="I262" s="41">
        <v>0</v>
      </c>
      <c r="J262" s="130">
        <v>0</v>
      </c>
      <c r="K262" s="116"/>
    </row>
    <row r="263" spans="1:11" s="117" customFormat="1" ht="24.75" customHeight="1">
      <c r="A263" s="881" t="s">
        <v>12</v>
      </c>
      <c r="B263" s="882"/>
      <c r="C263" s="39">
        <v>0</v>
      </c>
      <c r="D263" s="130">
        <v>0</v>
      </c>
      <c r="E263" s="41">
        <v>0</v>
      </c>
      <c r="F263" s="130">
        <v>0</v>
      </c>
      <c r="G263" s="41">
        <v>0</v>
      </c>
      <c r="H263" s="130">
        <v>0</v>
      </c>
      <c r="I263" s="41">
        <v>0</v>
      </c>
      <c r="J263" s="130">
        <v>0</v>
      </c>
      <c r="K263" s="116"/>
    </row>
    <row r="264" spans="1:11" s="117" customFormat="1" ht="24.75" customHeight="1">
      <c r="A264" s="881" t="s">
        <v>13</v>
      </c>
      <c r="B264" s="882"/>
      <c r="C264" s="39">
        <v>0</v>
      </c>
      <c r="D264" s="130">
        <v>0</v>
      </c>
      <c r="E264" s="41">
        <v>0</v>
      </c>
      <c r="F264" s="130">
        <v>0</v>
      </c>
      <c r="G264" s="41">
        <v>0</v>
      </c>
      <c r="H264" s="130">
        <v>0</v>
      </c>
      <c r="I264" s="41">
        <v>0</v>
      </c>
      <c r="J264" s="130">
        <v>0</v>
      </c>
      <c r="K264" s="116"/>
    </row>
    <row r="265" spans="1:11" s="117" customFormat="1" ht="24.75" customHeight="1">
      <c r="A265" s="881" t="s">
        <v>14</v>
      </c>
      <c r="B265" s="882"/>
      <c r="C265" s="39">
        <v>0</v>
      </c>
      <c r="D265" s="130">
        <v>0</v>
      </c>
      <c r="E265" s="41">
        <v>0</v>
      </c>
      <c r="F265" s="130">
        <v>0</v>
      </c>
      <c r="G265" s="41">
        <v>0</v>
      </c>
      <c r="H265" s="130">
        <v>0</v>
      </c>
      <c r="I265" s="41">
        <v>0</v>
      </c>
      <c r="J265" s="130">
        <v>0</v>
      </c>
      <c r="K265" s="116"/>
    </row>
    <row r="266" spans="1:11" s="117" customFormat="1" ht="24.75" customHeight="1">
      <c r="A266" s="881" t="s">
        <v>15</v>
      </c>
      <c r="B266" s="882"/>
      <c r="C266" s="39">
        <v>20.007565</v>
      </c>
      <c r="D266" s="130">
        <v>0.25</v>
      </c>
      <c r="E266" s="41">
        <v>0</v>
      </c>
      <c r="F266" s="130">
        <v>0</v>
      </c>
      <c r="G266" s="41">
        <v>60.022694999999999</v>
      </c>
      <c r="H266" s="130">
        <v>0.75</v>
      </c>
      <c r="I266" s="41">
        <v>80.030259999999998</v>
      </c>
      <c r="J266" s="130">
        <v>1</v>
      </c>
      <c r="K266" s="116"/>
    </row>
    <row r="267" spans="1:11" s="117" customFormat="1" ht="24.75" customHeight="1">
      <c r="A267" s="881" t="s">
        <v>16</v>
      </c>
      <c r="B267" s="882"/>
      <c r="C267" s="39">
        <v>0</v>
      </c>
      <c r="D267" s="130">
        <v>0</v>
      </c>
      <c r="E267" s="41">
        <v>0</v>
      </c>
      <c r="F267" s="130">
        <v>0</v>
      </c>
      <c r="G267" s="41">
        <v>0</v>
      </c>
      <c r="H267" s="130">
        <v>0</v>
      </c>
      <c r="I267" s="41">
        <v>0</v>
      </c>
      <c r="J267" s="130">
        <v>0</v>
      </c>
      <c r="K267" s="116"/>
    </row>
    <row r="268" spans="1:11" ht="15" customHeight="1" thickBot="1">
      <c r="A268" s="683" t="s">
        <v>0</v>
      </c>
      <c r="B268" s="684"/>
      <c r="C268" s="29">
        <v>20.007565</v>
      </c>
      <c r="D268" s="109">
        <v>0.25</v>
      </c>
      <c r="E268" s="31">
        <v>0</v>
      </c>
      <c r="F268" s="109">
        <v>0</v>
      </c>
      <c r="G268" s="31">
        <v>60.022694999999999</v>
      </c>
      <c r="H268" s="109">
        <v>0.75</v>
      </c>
      <c r="I268" s="31">
        <v>80.030259999999998</v>
      </c>
      <c r="J268" s="109">
        <v>1</v>
      </c>
      <c r="K268" s="17"/>
    </row>
    <row r="271" spans="1:11" ht="15.75" thickBot="1"/>
    <row r="272" spans="1:11">
      <c r="A272" s="526" t="s">
        <v>23</v>
      </c>
      <c r="B272" s="527"/>
      <c r="C272" s="689" t="s">
        <v>77</v>
      </c>
      <c r="D272" s="690"/>
      <c r="E272" s="690"/>
      <c r="F272" s="690"/>
      <c r="G272" s="690"/>
      <c r="H272" s="690"/>
      <c r="I272" s="690"/>
      <c r="J272" s="691"/>
      <c r="K272" s="17"/>
    </row>
    <row r="273" spans="1:11">
      <c r="A273" s="528"/>
      <c r="B273" s="529"/>
      <c r="C273" s="692" t="s">
        <v>64</v>
      </c>
      <c r="D273" s="680"/>
      <c r="E273" s="679" t="s">
        <v>65</v>
      </c>
      <c r="F273" s="680"/>
      <c r="G273" s="679" t="s">
        <v>66</v>
      </c>
      <c r="H273" s="680"/>
      <c r="I273" s="681" t="s">
        <v>20</v>
      </c>
      <c r="J273" s="682"/>
      <c r="K273" s="17"/>
    </row>
    <row r="274" spans="1:11" ht="15.75" thickBot="1">
      <c r="A274" s="530"/>
      <c r="B274" s="531"/>
      <c r="C274" s="33" t="s">
        <v>6</v>
      </c>
      <c r="D274" s="34" t="s">
        <v>7</v>
      </c>
      <c r="E274" s="33" t="s">
        <v>6</v>
      </c>
      <c r="F274" s="34" t="s">
        <v>7</v>
      </c>
      <c r="G274" s="33" t="s">
        <v>6</v>
      </c>
      <c r="H274" s="34" t="s">
        <v>7</v>
      </c>
      <c r="I274" s="33" t="s">
        <v>6</v>
      </c>
      <c r="J274" s="53" t="s">
        <v>41</v>
      </c>
      <c r="K274" s="17"/>
    </row>
    <row r="275" spans="1:11" ht="15" customHeight="1">
      <c r="A275" s="693" t="s">
        <v>22</v>
      </c>
      <c r="B275" s="694"/>
      <c r="C275" s="21">
        <v>20.007565</v>
      </c>
      <c r="D275" s="107">
        <v>0.25</v>
      </c>
      <c r="E275" s="23">
        <v>0</v>
      </c>
      <c r="F275" s="107">
        <v>0</v>
      </c>
      <c r="G275" s="23">
        <v>60.022694999999999</v>
      </c>
      <c r="H275" s="107">
        <v>0.75</v>
      </c>
      <c r="I275" s="23">
        <v>80.030259999999998</v>
      </c>
      <c r="J275" s="111">
        <v>1</v>
      </c>
      <c r="K275" s="17"/>
    </row>
    <row r="276" spans="1:11" s="117" customFormat="1" ht="26.25" customHeight="1">
      <c r="A276" s="881" t="s">
        <v>9</v>
      </c>
      <c r="B276" s="882"/>
      <c r="C276" s="39">
        <v>0</v>
      </c>
      <c r="D276" s="130">
        <v>0</v>
      </c>
      <c r="E276" s="41">
        <v>0</v>
      </c>
      <c r="F276" s="130">
        <v>0</v>
      </c>
      <c r="G276" s="41">
        <v>0</v>
      </c>
      <c r="H276" s="130">
        <v>0</v>
      </c>
      <c r="I276" s="41">
        <v>0</v>
      </c>
      <c r="J276" s="137">
        <v>0</v>
      </c>
      <c r="K276" s="116"/>
    </row>
    <row r="277" spans="1:11" s="117" customFormat="1" ht="26.25" customHeight="1">
      <c r="A277" s="881" t="s">
        <v>10</v>
      </c>
      <c r="B277" s="882"/>
      <c r="C277" s="39">
        <v>0</v>
      </c>
      <c r="D277" s="130">
        <v>0</v>
      </c>
      <c r="E277" s="41">
        <v>0</v>
      </c>
      <c r="F277" s="130">
        <v>0</v>
      </c>
      <c r="G277" s="41">
        <v>0</v>
      </c>
      <c r="H277" s="130">
        <v>0</v>
      </c>
      <c r="I277" s="41">
        <v>0</v>
      </c>
      <c r="J277" s="137">
        <v>0</v>
      </c>
      <c r="K277" s="116"/>
    </row>
    <row r="278" spans="1:11" s="117" customFormat="1" ht="26.25" customHeight="1">
      <c r="A278" s="881" t="s">
        <v>11</v>
      </c>
      <c r="B278" s="882"/>
      <c r="C278" s="39">
        <v>0</v>
      </c>
      <c r="D278" s="130">
        <v>0</v>
      </c>
      <c r="E278" s="41">
        <v>0</v>
      </c>
      <c r="F278" s="130">
        <v>0</v>
      </c>
      <c r="G278" s="41">
        <v>0</v>
      </c>
      <c r="H278" s="130">
        <v>0</v>
      </c>
      <c r="I278" s="41">
        <v>0</v>
      </c>
      <c r="J278" s="137">
        <v>0</v>
      </c>
      <c r="K278" s="116"/>
    </row>
    <row r="279" spans="1:11" s="117" customFormat="1" ht="26.25" customHeight="1">
      <c r="A279" s="881" t="s">
        <v>12</v>
      </c>
      <c r="B279" s="882"/>
      <c r="C279" s="39">
        <v>0</v>
      </c>
      <c r="D279" s="130">
        <v>0</v>
      </c>
      <c r="E279" s="41">
        <v>0</v>
      </c>
      <c r="F279" s="130">
        <v>0</v>
      </c>
      <c r="G279" s="41">
        <v>0</v>
      </c>
      <c r="H279" s="130">
        <v>0</v>
      </c>
      <c r="I279" s="41">
        <v>0</v>
      </c>
      <c r="J279" s="137">
        <v>0</v>
      </c>
      <c r="K279" s="116"/>
    </row>
    <row r="280" spans="1:11" s="117" customFormat="1" ht="26.25" customHeight="1">
      <c r="A280" s="881" t="s">
        <v>13</v>
      </c>
      <c r="B280" s="882"/>
      <c r="C280" s="39">
        <v>0</v>
      </c>
      <c r="D280" s="130">
        <v>0</v>
      </c>
      <c r="E280" s="41">
        <v>0</v>
      </c>
      <c r="F280" s="130">
        <v>0</v>
      </c>
      <c r="G280" s="41">
        <v>0</v>
      </c>
      <c r="H280" s="130">
        <v>0</v>
      </c>
      <c r="I280" s="41">
        <v>0</v>
      </c>
      <c r="J280" s="137">
        <v>0</v>
      </c>
      <c r="K280" s="116"/>
    </row>
    <row r="281" spans="1:11" s="117" customFormat="1" ht="26.25" customHeight="1">
      <c r="A281" s="881" t="s">
        <v>14</v>
      </c>
      <c r="B281" s="882"/>
      <c r="C281" s="39">
        <v>0</v>
      </c>
      <c r="D281" s="130">
        <v>0</v>
      </c>
      <c r="E281" s="41">
        <v>0</v>
      </c>
      <c r="F281" s="130">
        <v>0</v>
      </c>
      <c r="G281" s="41">
        <v>0</v>
      </c>
      <c r="H281" s="130">
        <v>0</v>
      </c>
      <c r="I281" s="41">
        <v>0</v>
      </c>
      <c r="J281" s="137">
        <v>0</v>
      </c>
      <c r="K281" s="116"/>
    </row>
    <row r="282" spans="1:11" s="117" customFormat="1" ht="26.25" customHeight="1">
      <c r="A282" s="881" t="s">
        <v>15</v>
      </c>
      <c r="B282" s="882"/>
      <c r="C282" s="39">
        <v>20.007565</v>
      </c>
      <c r="D282" s="130">
        <v>0.25</v>
      </c>
      <c r="E282" s="41">
        <v>0</v>
      </c>
      <c r="F282" s="130">
        <v>0</v>
      </c>
      <c r="G282" s="41">
        <v>60.022694999999999</v>
      </c>
      <c r="H282" s="130">
        <v>0.75</v>
      </c>
      <c r="I282" s="41">
        <v>80.030259999999998</v>
      </c>
      <c r="J282" s="137">
        <v>1</v>
      </c>
      <c r="K282" s="116"/>
    </row>
    <row r="283" spans="1:11" s="117" customFormat="1" ht="26.25" customHeight="1">
      <c r="A283" s="881" t="s">
        <v>16</v>
      </c>
      <c r="B283" s="882"/>
      <c r="C283" s="39">
        <v>0</v>
      </c>
      <c r="D283" s="130">
        <v>0</v>
      </c>
      <c r="E283" s="41">
        <v>0</v>
      </c>
      <c r="F283" s="130">
        <v>0</v>
      </c>
      <c r="G283" s="41">
        <v>0</v>
      </c>
      <c r="H283" s="130">
        <v>0</v>
      </c>
      <c r="I283" s="41">
        <v>0</v>
      </c>
      <c r="J283" s="137">
        <v>0</v>
      </c>
      <c r="K283" s="116"/>
    </row>
    <row r="284" spans="1:11" ht="15" customHeight="1" thickBot="1">
      <c r="A284" s="683" t="s">
        <v>0</v>
      </c>
      <c r="B284" s="684"/>
      <c r="C284" s="29">
        <v>20.007565</v>
      </c>
      <c r="D284" s="109">
        <v>0.25</v>
      </c>
      <c r="E284" s="31">
        <v>0</v>
      </c>
      <c r="F284" s="109">
        <v>0</v>
      </c>
      <c r="G284" s="31">
        <v>60.022694999999999</v>
      </c>
      <c r="H284" s="109">
        <v>0.75</v>
      </c>
      <c r="I284" s="31">
        <v>80.030259999999998</v>
      </c>
      <c r="J284" s="115">
        <v>1</v>
      </c>
      <c r="K284" s="17"/>
    </row>
    <row r="287" spans="1:11" ht="15.75" thickBot="1"/>
    <row r="288" spans="1:11">
      <c r="A288" s="526" t="s">
        <v>23</v>
      </c>
      <c r="B288" s="527"/>
      <c r="C288" s="689" t="s">
        <v>78</v>
      </c>
      <c r="D288" s="690"/>
      <c r="E288" s="690"/>
      <c r="F288" s="690"/>
      <c r="G288" s="690"/>
      <c r="H288" s="690"/>
      <c r="I288" s="690"/>
      <c r="J288" s="691"/>
      <c r="K288" s="17"/>
    </row>
    <row r="289" spans="1:11">
      <c r="A289" s="528"/>
      <c r="B289" s="529"/>
      <c r="C289" s="692" t="s">
        <v>64</v>
      </c>
      <c r="D289" s="680"/>
      <c r="E289" s="679" t="s">
        <v>65</v>
      </c>
      <c r="F289" s="680"/>
      <c r="G289" s="679" t="s">
        <v>66</v>
      </c>
      <c r="H289" s="680"/>
      <c r="I289" s="681" t="s">
        <v>20</v>
      </c>
      <c r="J289" s="682"/>
      <c r="K289" s="17"/>
    </row>
    <row r="290" spans="1:11" ht="15.75" thickBot="1">
      <c r="A290" s="530"/>
      <c r="B290" s="531"/>
      <c r="C290" s="33" t="s">
        <v>6</v>
      </c>
      <c r="D290" s="34" t="s">
        <v>7</v>
      </c>
      <c r="E290" s="33" t="s">
        <v>6</v>
      </c>
      <c r="F290" s="34" t="s">
        <v>7</v>
      </c>
      <c r="G290" s="33" t="s">
        <v>6</v>
      </c>
      <c r="H290" s="34" t="s">
        <v>7</v>
      </c>
      <c r="I290" s="33" t="s">
        <v>6</v>
      </c>
      <c r="J290" s="53" t="s">
        <v>41</v>
      </c>
      <c r="K290" s="17"/>
    </row>
    <row r="291" spans="1:11" ht="15" customHeight="1">
      <c r="A291" s="693" t="s">
        <v>22</v>
      </c>
      <c r="B291" s="694"/>
      <c r="C291" s="21">
        <v>20.007565</v>
      </c>
      <c r="D291" s="107">
        <v>0.25</v>
      </c>
      <c r="E291" s="23">
        <v>0</v>
      </c>
      <c r="F291" s="107">
        <v>0</v>
      </c>
      <c r="G291" s="23">
        <v>60.022694999999999</v>
      </c>
      <c r="H291" s="107">
        <v>0.75</v>
      </c>
      <c r="I291" s="23">
        <v>80.030259999999998</v>
      </c>
      <c r="J291" s="111">
        <v>1</v>
      </c>
      <c r="K291" s="17"/>
    </row>
    <row r="292" spans="1:11" s="117" customFormat="1" ht="24.75" customHeight="1">
      <c r="A292" s="881" t="s">
        <v>9</v>
      </c>
      <c r="B292" s="882"/>
      <c r="C292" s="39">
        <v>0</v>
      </c>
      <c r="D292" s="130">
        <v>0</v>
      </c>
      <c r="E292" s="41">
        <v>0</v>
      </c>
      <c r="F292" s="130">
        <v>0</v>
      </c>
      <c r="G292" s="41">
        <v>0</v>
      </c>
      <c r="H292" s="130">
        <v>0</v>
      </c>
      <c r="I292" s="41">
        <v>0</v>
      </c>
      <c r="J292" s="137">
        <v>0</v>
      </c>
      <c r="K292" s="116"/>
    </row>
    <row r="293" spans="1:11" s="117" customFormat="1" ht="24.75" customHeight="1">
      <c r="A293" s="881" t="s">
        <v>10</v>
      </c>
      <c r="B293" s="882"/>
      <c r="C293" s="39">
        <v>0</v>
      </c>
      <c r="D293" s="130">
        <v>0</v>
      </c>
      <c r="E293" s="41">
        <v>0</v>
      </c>
      <c r="F293" s="130">
        <v>0</v>
      </c>
      <c r="G293" s="41">
        <v>0</v>
      </c>
      <c r="H293" s="130">
        <v>0</v>
      </c>
      <c r="I293" s="41">
        <v>0</v>
      </c>
      <c r="J293" s="137">
        <v>0</v>
      </c>
      <c r="K293" s="116"/>
    </row>
    <row r="294" spans="1:11" s="117" customFormat="1" ht="24.75" customHeight="1">
      <c r="A294" s="881" t="s">
        <v>11</v>
      </c>
      <c r="B294" s="882"/>
      <c r="C294" s="39">
        <v>0</v>
      </c>
      <c r="D294" s="130">
        <v>0</v>
      </c>
      <c r="E294" s="41">
        <v>0</v>
      </c>
      <c r="F294" s="130">
        <v>0</v>
      </c>
      <c r="G294" s="41">
        <v>0</v>
      </c>
      <c r="H294" s="130">
        <v>0</v>
      </c>
      <c r="I294" s="41">
        <v>0</v>
      </c>
      <c r="J294" s="137">
        <v>0</v>
      </c>
      <c r="K294" s="116"/>
    </row>
    <row r="295" spans="1:11" s="117" customFormat="1" ht="24.75" customHeight="1">
      <c r="A295" s="881" t="s">
        <v>12</v>
      </c>
      <c r="B295" s="882"/>
      <c r="C295" s="39">
        <v>0</v>
      </c>
      <c r="D295" s="130">
        <v>0</v>
      </c>
      <c r="E295" s="41">
        <v>0</v>
      </c>
      <c r="F295" s="130">
        <v>0</v>
      </c>
      <c r="G295" s="41">
        <v>0</v>
      </c>
      <c r="H295" s="130">
        <v>0</v>
      </c>
      <c r="I295" s="41">
        <v>0</v>
      </c>
      <c r="J295" s="137">
        <v>0</v>
      </c>
      <c r="K295" s="116"/>
    </row>
    <row r="296" spans="1:11" s="117" customFormat="1" ht="24.75" customHeight="1">
      <c r="A296" s="881" t="s">
        <v>13</v>
      </c>
      <c r="B296" s="882"/>
      <c r="C296" s="39">
        <v>0</v>
      </c>
      <c r="D296" s="130">
        <v>0</v>
      </c>
      <c r="E296" s="41">
        <v>0</v>
      </c>
      <c r="F296" s="130">
        <v>0</v>
      </c>
      <c r="G296" s="41">
        <v>0</v>
      </c>
      <c r="H296" s="130">
        <v>0</v>
      </c>
      <c r="I296" s="41">
        <v>0</v>
      </c>
      <c r="J296" s="137">
        <v>0</v>
      </c>
      <c r="K296" s="116"/>
    </row>
    <row r="297" spans="1:11" s="117" customFormat="1" ht="24.75" customHeight="1">
      <c r="A297" s="881" t="s">
        <v>14</v>
      </c>
      <c r="B297" s="882"/>
      <c r="C297" s="39">
        <v>0</v>
      </c>
      <c r="D297" s="130">
        <v>0</v>
      </c>
      <c r="E297" s="41">
        <v>0</v>
      </c>
      <c r="F297" s="130">
        <v>0</v>
      </c>
      <c r="G297" s="41">
        <v>0</v>
      </c>
      <c r="H297" s="130">
        <v>0</v>
      </c>
      <c r="I297" s="41">
        <v>0</v>
      </c>
      <c r="J297" s="137">
        <v>0</v>
      </c>
      <c r="K297" s="116"/>
    </row>
    <row r="298" spans="1:11" s="117" customFormat="1" ht="24.75" customHeight="1">
      <c r="A298" s="881" t="s">
        <v>15</v>
      </c>
      <c r="B298" s="882"/>
      <c r="C298" s="39">
        <v>20.007565</v>
      </c>
      <c r="D298" s="130">
        <v>0.25</v>
      </c>
      <c r="E298" s="41">
        <v>0</v>
      </c>
      <c r="F298" s="130">
        <v>0</v>
      </c>
      <c r="G298" s="41">
        <v>60.022694999999999</v>
      </c>
      <c r="H298" s="130">
        <v>0.75</v>
      </c>
      <c r="I298" s="41">
        <v>80.030259999999998</v>
      </c>
      <c r="J298" s="137">
        <v>1</v>
      </c>
      <c r="K298" s="116"/>
    </row>
    <row r="299" spans="1:11" s="117" customFormat="1" ht="24.75" customHeight="1">
      <c r="A299" s="881" t="s">
        <v>16</v>
      </c>
      <c r="B299" s="882"/>
      <c r="C299" s="39">
        <v>0</v>
      </c>
      <c r="D299" s="130">
        <v>0</v>
      </c>
      <c r="E299" s="41">
        <v>0</v>
      </c>
      <c r="F299" s="130">
        <v>0</v>
      </c>
      <c r="G299" s="41">
        <v>0</v>
      </c>
      <c r="H299" s="130">
        <v>0</v>
      </c>
      <c r="I299" s="41">
        <v>0</v>
      </c>
      <c r="J299" s="137">
        <v>0</v>
      </c>
      <c r="K299" s="116"/>
    </row>
    <row r="300" spans="1:11" ht="15" customHeight="1" thickBot="1">
      <c r="A300" s="683" t="s">
        <v>0</v>
      </c>
      <c r="B300" s="684"/>
      <c r="C300" s="29">
        <v>20.007565</v>
      </c>
      <c r="D300" s="109">
        <v>0.25</v>
      </c>
      <c r="E300" s="31">
        <v>0</v>
      </c>
      <c r="F300" s="109">
        <v>0</v>
      </c>
      <c r="G300" s="31">
        <v>60.022694999999999</v>
      </c>
      <c r="H300" s="109">
        <v>0.75</v>
      </c>
      <c r="I300" s="31">
        <v>80.030259999999998</v>
      </c>
      <c r="J300" s="115">
        <v>1</v>
      </c>
      <c r="K300" s="17"/>
    </row>
    <row r="303" spans="1:11" ht="15.75" thickBot="1"/>
    <row r="304" spans="1:11">
      <c r="A304" s="526" t="s">
        <v>23</v>
      </c>
      <c r="B304" s="527"/>
      <c r="C304" s="887" t="s">
        <v>79</v>
      </c>
      <c r="D304" s="884"/>
      <c r="E304" s="884"/>
      <c r="F304" s="884"/>
      <c r="G304" s="884"/>
      <c r="H304" s="884"/>
      <c r="I304" s="884"/>
      <c r="J304" s="885"/>
      <c r="K304" s="17"/>
    </row>
    <row r="305" spans="1:11">
      <c r="A305" s="528"/>
      <c r="B305" s="529"/>
      <c r="C305" s="692" t="s">
        <v>80</v>
      </c>
      <c r="D305" s="736"/>
      <c r="E305" s="679" t="s">
        <v>81</v>
      </c>
      <c r="F305" s="736"/>
      <c r="G305" s="679" t="s">
        <v>82</v>
      </c>
      <c r="H305" s="736"/>
      <c r="I305" s="681" t="s">
        <v>0</v>
      </c>
      <c r="J305" s="886"/>
      <c r="K305" s="17"/>
    </row>
    <row r="306" spans="1:11" ht="15.75" thickBot="1">
      <c r="A306" s="530"/>
      <c r="B306" s="531"/>
      <c r="C306" s="33" t="s">
        <v>6</v>
      </c>
      <c r="D306" s="34" t="s">
        <v>7</v>
      </c>
      <c r="E306" s="33" t="s">
        <v>6</v>
      </c>
      <c r="F306" s="34" t="s">
        <v>7</v>
      </c>
      <c r="G306" s="33" t="s">
        <v>6</v>
      </c>
      <c r="H306" s="34" t="s">
        <v>7</v>
      </c>
      <c r="I306" s="33" t="s">
        <v>6</v>
      </c>
      <c r="J306" s="53" t="s">
        <v>41</v>
      </c>
      <c r="K306" s="17"/>
    </row>
    <row r="307" spans="1:11" ht="15" customHeight="1">
      <c r="A307" s="693" t="s">
        <v>83</v>
      </c>
      <c r="B307" s="694"/>
      <c r="C307" s="21">
        <v>20.007565</v>
      </c>
      <c r="D307" s="107">
        <v>0.25</v>
      </c>
      <c r="E307" s="23">
        <v>20.007565</v>
      </c>
      <c r="F307" s="107">
        <v>0.25</v>
      </c>
      <c r="G307" s="23">
        <v>40.015129999999999</v>
      </c>
      <c r="H307" s="107">
        <v>0.5</v>
      </c>
      <c r="I307" s="23">
        <v>80.030259999999998</v>
      </c>
      <c r="J307" s="111">
        <v>1</v>
      </c>
      <c r="K307" s="17"/>
    </row>
    <row r="308" spans="1:11" s="117" customFormat="1" ht="25.5" customHeight="1">
      <c r="A308" s="881" t="s">
        <v>9</v>
      </c>
      <c r="B308" s="882"/>
      <c r="C308" s="39">
        <v>0</v>
      </c>
      <c r="D308" s="130">
        <v>0</v>
      </c>
      <c r="E308" s="41">
        <v>0</v>
      </c>
      <c r="F308" s="130">
        <v>0</v>
      </c>
      <c r="G308" s="41">
        <v>0</v>
      </c>
      <c r="H308" s="130">
        <v>0</v>
      </c>
      <c r="I308" s="41">
        <v>0</v>
      </c>
      <c r="J308" s="137">
        <v>0</v>
      </c>
      <c r="K308" s="116"/>
    </row>
    <row r="309" spans="1:11" s="117" customFormat="1" ht="25.5" customHeight="1">
      <c r="A309" s="881" t="s">
        <v>10</v>
      </c>
      <c r="B309" s="882"/>
      <c r="C309" s="39">
        <v>0</v>
      </c>
      <c r="D309" s="130">
        <v>0</v>
      </c>
      <c r="E309" s="41">
        <v>0</v>
      </c>
      <c r="F309" s="130">
        <v>0</v>
      </c>
      <c r="G309" s="41">
        <v>0</v>
      </c>
      <c r="H309" s="130">
        <v>0</v>
      </c>
      <c r="I309" s="41">
        <v>0</v>
      </c>
      <c r="J309" s="137">
        <v>0</v>
      </c>
      <c r="K309" s="116"/>
    </row>
    <row r="310" spans="1:11" s="117" customFormat="1" ht="25.5" customHeight="1">
      <c r="A310" s="881" t="s">
        <v>11</v>
      </c>
      <c r="B310" s="882"/>
      <c r="C310" s="39">
        <v>0</v>
      </c>
      <c r="D310" s="130">
        <v>0</v>
      </c>
      <c r="E310" s="41">
        <v>0</v>
      </c>
      <c r="F310" s="130">
        <v>0</v>
      </c>
      <c r="G310" s="41">
        <v>0</v>
      </c>
      <c r="H310" s="130">
        <v>0</v>
      </c>
      <c r="I310" s="41">
        <v>0</v>
      </c>
      <c r="J310" s="137">
        <v>0</v>
      </c>
      <c r="K310" s="116"/>
    </row>
    <row r="311" spans="1:11" s="117" customFormat="1" ht="25.5" customHeight="1">
      <c r="A311" s="881" t="s">
        <v>12</v>
      </c>
      <c r="B311" s="882"/>
      <c r="C311" s="39">
        <v>0</v>
      </c>
      <c r="D311" s="130">
        <v>0</v>
      </c>
      <c r="E311" s="41">
        <v>0</v>
      </c>
      <c r="F311" s="130">
        <v>0</v>
      </c>
      <c r="G311" s="41">
        <v>0</v>
      </c>
      <c r="H311" s="130">
        <v>0</v>
      </c>
      <c r="I311" s="41">
        <v>0</v>
      </c>
      <c r="J311" s="137">
        <v>0</v>
      </c>
      <c r="K311" s="116"/>
    </row>
    <row r="312" spans="1:11" s="117" customFormat="1" ht="25.5" customHeight="1">
      <c r="A312" s="881" t="s">
        <v>13</v>
      </c>
      <c r="B312" s="882"/>
      <c r="C312" s="39">
        <v>0</v>
      </c>
      <c r="D312" s="130">
        <v>0</v>
      </c>
      <c r="E312" s="41">
        <v>0</v>
      </c>
      <c r="F312" s="130">
        <v>0</v>
      </c>
      <c r="G312" s="41">
        <v>0</v>
      </c>
      <c r="H312" s="130">
        <v>0</v>
      </c>
      <c r="I312" s="41">
        <v>0</v>
      </c>
      <c r="J312" s="137">
        <v>0</v>
      </c>
      <c r="K312" s="116"/>
    </row>
    <row r="313" spans="1:11" s="117" customFormat="1" ht="25.5" customHeight="1">
      <c r="A313" s="881" t="s">
        <v>14</v>
      </c>
      <c r="B313" s="882"/>
      <c r="C313" s="39">
        <v>0</v>
      </c>
      <c r="D313" s="130">
        <v>0</v>
      </c>
      <c r="E313" s="41">
        <v>0</v>
      </c>
      <c r="F313" s="130">
        <v>0</v>
      </c>
      <c r="G313" s="41">
        <v>0</v>
      </c>
      <c r="H313" s="130">
        <v>0</v>
      </c>
      <c r="I313" s="41">
        <v>0</v>
      </c>
      <c r="J313" s="137">
        <v>0</v>
      </c>
      <c r="K313" s="116"/>
    </row>
    <row r="314" spans="1:11" s="117" customFormat="1" ht="25.5" customHeight="1">
      <c r="A314" s="881" t="s">
        <v>15</v>
      </c>
      <c r="B314" s="882"/>
      <c r="C314" s="39">
        <v>20.007565</v>
      </c>
      <c r="D314" s="130">
        <v>0.25</v>
      </c>
      <c r="E314" s="41">
        <v>20.007565</v>
      </c>
      <c r="F314" s="130">
        <v>0.25</v>
      </c>
      <c r="G314" s="41">
        <v>40.015129999999999</v>
      </c>
      <c r="H314" s="130">
        <v>0.5</v>
      </c>
      <c r="I314" s="41">
        <v>80.030259999999998</v>
      </c>
      <c r="J314" s="137">
        <v>1</v>
      </c>
      <c r="K314" s="116"/>
    </row>
    <row r="315" spans="1:11" s="117" customFormat="1" ht="25.5" customHeight="1">
      <c r="A315" s="881" t="s">
        <v>16</v>
      </c>
      <c r="B315" s="882"/>
      <c r="C315" s="39">
        <v>0</v>
      </c>
      <c r="D315" s="130">
        <v>0</v>
      </c>
      <c r="E315" s="41">
        <v>0</v>
      </c>
      <c r="F315" s="130">
        <v>0</v>
      </c>
      <c r="G315" s="41">
        <v>0</v>
      </c>
      <c r="H315" s="130">
        <v>0</v>
      </c>
      <c r="I315" s="41">
        <v>0</v>
      </c>
      <c r="J315" s="137">
        <v>0</v>
      </c>
      <c r="K315" s="116"/>
    </row>
    <row r="316" spans="1:11" ht="15" customHeight="1" thickBot="1">
      <c r="A316" s="683" t="s">
        <v>0</v>
      </c>
      <c r="B316" s="684"/>
      <c r="C316" s="29">
        <v>20.007565</v>
      </c>
      <c r="D316" s="109">
        <v>0.25</v>
      </c>
      <c r="E316" s="31">
        <v>20.007565</v>
      </c>
      <c r="F316" s="109">
        <v>0.25</v>
      </c>
      <c r="G316" s="31">
        <v>40.015129999999999</v>
      </c>
      <c r="H316" s="109">
        <v>0.5</v>
      </c>
      <c r="I316" s="31">
        <v>80.030259999999998</v>
      </c>
      <c r="J316" s="115">
        <v>1</v>
      </c>
      <c r="K316" s="17"/>
    </row>
    <row r="319" spans="1:11" ht="15.75" thickBot="1"/>
    <row r="320" spans="1:11">
      <c r="A320" s="526" t="s">
        <v>23</v>
      </c>
      <c r="B320" s="527"/>
      <c r="C320" s="920" t="s">
        <v>86</v>
      </c>
      <c r="D320" s="921"/>
      <c r="E320" s="921"/>
      <c r="F320" s="921"/>
      <c r="G320" s="921"/>
      <c r="H320" s="922"/>
      <c r="I320" s="151"/>
    </row>
    <row r="321" spans="1:11" ht="24.75" customHeight="1">
      <c r="A321" s="528"/>
      <c r="B321" s="529"/>
      <c r="C321" s="923" t="s">
        <v>87</v>
      </c>
      <c r="D321" s="924"/>
      <c r="E321" s="925" t="s">
        <v>88</v>
      </c>
      <c r="F321" s="924"/>
      <c r="G321" s="926" t="s">
        <v>0</v>
      </c>
      <c r="H321" s="927"/>
      <c r="I321" s="151"/>
    </row>
    <row r="322" spans="1:11" ht="15.75" thickBot="1">
      <c r="A322" s="530"/>
      <c r="B322" s="531"/>
      <c r="C322" s="33" t="s">
        <v>6</v>
      </c>
      <c r="D322" s="34" t="s">
        <v>7</v>
      </c>
      <c r="E322" s="33" t="s">
        <v>6</v>
      </c>
      <c r="F322" s="34" t="s">
        <v>7</v>
      </c>
      <c r="G322" s="33" t="s">
        <v>6</v>
      </c>
      <c r="H322" s="53" t="s">
        <v>41</v>
      </c>
      <c r="I322" s="151"/>
    </row>
    <row r="323" spans="1:11" ht="15" customHeight="1">
      <c r="A323" s="916" t="s">
        <v>83</v>
      </c>
      <c r="B323" s="917"/>
      <c r="C323" s="158">
        <v>42431.020997698921</v>
      </c>
      <c r="D323" s="147">
        <v>0.9954958463847059</v>
      </c>
      <c r="E323" s="159">
        <v>191.9805465</v>
      </c>
      <c r="F323" s="147">
        <v>4.5041536152943453E-3</v>
      </c>
      <c r="G323" s="159">
        <v>42623.001544198909</v>
      </c>
      <c r="H323" s="147">
        <v>1</v>
      </c>
      <c r="I323" s="151"/>
    </row>
    <row r="324" spans="1:11" s="117" customFormat="1" ht="21.75" customHeight="1">
      <c r="A324" s="914" t="s">
        <v>9</v>
      </c>
      <c r="B324" s="915"/>
      <c r="C324" s="153">
        <v>3844.0002160000104</v>
      </c>
      <c r="D324" s="157">
        <v>1</v>
      </c>
      <c r="E324" s="154">
        <v>0</v>
      </c>
      <c r="F324" s="157">
        <v>0</v>
      </c>
      <c r="G324" s="154">
        <v>3844.0002160000104</v>
      </c>
      <c r="H324" s="157">
        <f>+G324/$G$323</f>
        <v>9.0186051585641747E-2</v>
      </c>
      <c r="I324" s="152"/>
    </row>
    <row r="325" spans="1:11" s="117" customFormat="1" ht="21.75" customHeight="1">
      <c r="A325" s="914" t="s">
        <v>10</v>
      </c>
      <c r="B325" s="915"/>
      <c r="C325" s="153">
        <v>690.99997199999984</v>
      </c>
      <c r="D325" s="157">
        <v>1</v>
      </c>
      <c r="E325" s="154">
        <v>0</v>
      </c>
      <c r="F325" s="157">
        <v>0</v>
      </c>
      <c r="G325" s="154">
        <v>690.99997199999984</v>
      </c>
      <c r="H325" s="157">
        <f t="shared" ref="H325:H331" si="13">+G325/$G$323</f>
        <v>1.6211903126612314E-2</v>
      </c>
      <c r="I325" s="152"/>
    </row>
    <row r="326" spans="1:11" s="117" customFormat="1" ht="21.75" customHeight="1">
      <c r="A326" s="914" t="s">
        <v>11</v>
      </c>
      <c r="B326" s="915"/>
      <c r="C326" s="153">
        <v>882.92687999999998</v>
      </c>
      <c r="D326" s="157">
        <v>0.97560975609756095</v>
      </c>
      <c r="E326" s="154">
        <v>22.073172</v>
      </c>
      <c r="F326" s="157">
        <v>2.4390243902439025E-2</v>
      </c>
      <c r="G326" s="154">
        <v>905.00005199999998</v>
      </c>
      <c r="H326" s="157">
        <f t="shared" si="13"/>
        <v>2.1232668259215371E-2</v>
      </c>
      <c r="I326" s="152"/>
    </row>
    <row r="327" spans="1:11" s="117" customFormat="1" ht="21.75" customHeight="1">
      <c r="A327" s="914" t="s">
        <v>12</v>
      </c>
      <c r="B327" s="915"/>
      <c r="C327" s="153">
        <v>3794.0457015000152</v>
      </c>
      <c r="D327" s="157">
        <v>0.99346577114003554</v>
      </c>
      <c r="E327" s="154">
        <v>24.954219500000001</v>
      </c>
      <c r="F327" s="157">
        <v>6.5342288599643831E-3</v>
      </c>
      <c r="G327" s="154">
        <v>3818.9999210000155</v>
      </c>
      <c r="H327" s="157">
        <f t="shared" si="13"/>
        <v>8.9599506900981979E-2</v>
      </c>
      <c r="I327" s="152"/>
    </row>
    <row r="328" spans="1:11" s="117" customFormat="1" ht="21.75" customHeight="1">
      <c r="A328" s="914" t="s">
        <v>13</v>
      </c>
      <c r="B328" s="915"/>
      <c r="C328" s="153">
        <v>1105.9999679999996</v>
      </c>
      <c r="D328" s="157">
        <v>1</v>
      </c>
      <c r="E328" s="154">
        <v>0</v>
      </c>
      <c r="F328" s="157">
        <v>0</v>
      </c>
      <c r="G328" s="154">
        <v>1105.9999679999996</v>
      </c>
      <c r="H328" s="157">
        <f t="shared" si="13"/>
        <v>2.5948429907103266E-2</v>
      </c>
      <c r="I328" s="152"/>
    </row>
    <row r="329" spans="1:11" s="117" customFormat="1" ht="21.75" customHeight="1">
      <c r="A329" s="914" t="s">
        <v>14</v>
      </c>
      <c r="B329" s="915"/>
      <c r="C329" s="153">
        <v>18311.078055000118</v>
      </c>
      <c r="D329" s="157">
        <v>0.99646697368069115</v>
      </c>
      <c r="E329" s="154">
        <v>64.922895000000011</v>
      </c>
      <c r="F329" s="157">
        <v>3.5330263193091315E-3</v>
      </c>
      <c r="G329" s="154">
        <v>18376.000950000114</v>
      </c>
      <c r="H329" s="157">
        <f t="shared" si="13"/>
        <v>0.43112873998197182</v>
      </c>
      <c r="I329" s="152"/>
    </row>
    <row r="330" spans="1:11" s="117" customFormat="1" ht="21.75" customHeight="1">
      <c r="A330" s="914" t="s">
        <v>15</v>
      </c>
      <c r="B330" s="915"/>
      <c r="C330" s="153">
        <v>13332.97020159991</v>
      </c>
      <c r="D330" s="157">
        <v>0.99403338125357421</v>
      </c>
      <c r="E330" s="154">
        <v>80.030259999999998</v>
      </c>
      <c r="F330" s="157">
        <v>5.9666187464258048E-3</v>
      </c>
      <c r="G330" s="154">
        <v>13413.00046159991</v>
      </c>
      <c r="H330" s="157">
        <f t="shared" si="13"/>
        <v>0.31468925171051099</v>
      </c>
      <c r="I330" s="152"/>
    </row>
    <row r="331" spans="1:11" s="117" customFormat="1" ht="21.75" customHeight="1">
      <c r="A331" s="914" t="s">
        <v>16</v>
      </c>
      <c r="B331" s="915"/>
      <c r="C331" s="153">
        <v>469.00000359999996</v>
      </c>
      <c r="D331" s="157">
        <v>1</v>
      </c>
      <c r="E331" s="154">
        <v>0</v>
      </c>
      <c r="F331" s="157">
        <v>0</v>
      </c>
      <c r="G331" s="154">
        <v>469.00000359999996</v>
      </c>
      <c r="H331" s="157">
        <f t="shared" si="13"/>
        <v>1.1003448527989273E-2</v>
      </c>
      <c r="I331" s="152"/>
    </row>
    <row r="332" spans="1:11" ht="15" customHeight="1" thickBot="1">
      <c r="A332" s="918" t="s">
        <v>0</v>
      </c>
      <c r="B332" s="919"/>
      <c r="C332" s="155">
        <v>42431.020997698921</v>
      </c>
      <c r="D332" s="109">
        <v>0.9954958463847059</v>
      </c>
      <c r="E332" s="156">
        <v>191.9805465</v>
      </c>
      <c r="F332" s="109">
        <v>4.5041536152943453E-3</v>
      </c>
      <c r="G332" s="156">
        <v>42623.001544198909</v>
      </c>
      <c r="H332" s="109">
        <v>1</v>
      </c>
      <c r="I332" s="151"/>
    </row>
    <row r="335" spans="1:11" ht="15.75" thickBot="1"/>
    <row r="336" spans="1:11">
      <c r="A336" s="526" t="s">
        <v>23</v>
      </c>
      <c r="B336" s="527"/>
      <c r="C336" s="887" t="s">
        <v>89</v>
      </c>
      <c r="D336" s="884"/>
      <c r="E336" s="884"/>
      <c r="F336" s="884"/>
      <c r="G336" s="884"/>
      <c r="H336" s="884"/>
      <c r="I336" s="884"/>
      <c r="J336" s="885"/>
      <c r="K336" s="17"/>
    </row>
    <row r="337" spans="1:11">
      <c r="A337" s="528"/>
      <c r="B337" s="529"/>
      <c r="C337" s="692" t="s">
        <v>80</v>
      </c>
      <c r="D337" s="736"/>
      <c r="E337" s="679" t="s">
        <v>81</v>
      </c>
      <c r="F337" s="736"/>
      <c r="G337" s="679" t="s">
        <v>82</v>
      </c>
      <c r="H337" s="736"/>
      <c r="I337" s="681" t="s">
        <v>0</v>
      </c>
      <c r="J337" s="886"/>
      <c r="K337" s="17"/>
    </row>
    <row r="338" spans="1:11" ht="15.75" thickBot="1">
      <c r="A338" s="530"/>
      <c r="B338" s="531"/>
      <c r="C338" s="33" t="s">
        <v>6</v>
      </c>
      <c r="D338" s="34" t="s">
        <v>7</v>
      </c>
      <c r="E338" s="33" t="s">
        <v>6</v>
      </c>
      <c r="F338" s="34" t="s">
        <v>7</v>
      </c>
      <c r="G338" s="33" t="s">
        <v>6</v>
      </c>
      <c r="H338" s="34" t="s">
        <v>7</v>
      </c>
      <c r="I338" s="33" t="s">
        <v>6</v>
      </c>
      <c r="J338" s="53" t="s">
        <v>41</v>
      </c>
      <c r="K338" s="17"/>
    </row>
    <row r="339" spans="1:11" ht="15" customHeight="1">
      <c r="A339" s="693" t="s">
        <v>83</v>
      </c>
      <c r="B339" s="694"/>
      <c r="C339" s="35">
        <v>0</v>
      </c>
      <c r="D339" s="131">
        <v>0</v>
      </c>
      <c r="E339" s="37">
        <v>125.278008</v>
      </c>
      <c r="F339" s="131">
        <v>0.65255574215171852</v>
      </c>
      <c r="G339" s="37">
        <v>66.702538500000003</v>
      </c>
      <c r="H339" s="131">
        <v>0.34744425784828153</v>
      </c>
      <c r="I339" s="37">
        <v>191.9805465</v>
      </c>
      <c r="J339" s="134">
        <v>1</v>
      </c>
      <c r="K339" s="17"/>
    </row>
    <row r="340" spans="1:11" s="117" customFormat="1" ht="21.75" customHeight="1">
      <c r="A340" s="881" t="s">
        <v>9</v>
      </c>
      <c r="B340" s="882"/>
      <c r="C340" s="39">
        <v>0</v>
      </c>
      <c r="D340" s="130">
        <v>0</v>
      </c>
      <c r="E340" s="41">
        <v>0</v>
      </c>
      <c r="F340" s="130">
        <v>0</v>
      </c>
      <c r="G340" s="41">
        <v>0</v>
      </c>
      <c r="H340" s="130">
        <v>0</v>
      </c>
      <c r="I340" s="41">
        <v>0</v>
      </c>
      <c r="J340" s="137">
        <f>+I340/$I$339</f>
        <v>0</v>
      </c>
      <c r="K340" s="116"/>
    </row>
    <row r="341" spans="1:11" s="117" customFormat="1" ht="21.75" customHeight="1">
      <c r="A341" s="881" t="s">
        <v>10</v>
      </c>
      <c r="B341" s="882"/>
      <c r="C341" s="39">
        <v>0</v>
      </c>
      <c r="D341" s="130">
        <v>0</v>
      </c>
      <c r="E341" s="41">
        <v>0</v>
      </c>
      <c r="F341" s="130">
        <v>0</v>
      </c>
      <c r="G341" s="41">
        <v>0</v>
      </c>
      <c r="H341" s="130">
        <v>0</v>
      </c>
      <c r="I341" s="41">
        <v>0</v>
      </c>
      <c r="J341" s="137">
        <f t="shared" ref="J341:J347" si="14">+I341/$I$339</f>
        <v>0</v>
      </c>
      <c r="K341" s="116"/>
    </row>
    <row r="342" spans="1:11" s="117" customFormat="1" ht="21.75" customHeight="1">
      <c r="A342" s="881" t="s">
        <v>11</v>
      </c>
      <c r="B342" s="882"/>
      <c r="C342" s="39">
        <v>0</v>
      </c>
      <c r="D342" s="130">
        <v>0</v>
      </c>
      <c r="E342" s="41">
        <v>22.073172</v>
      </c>
      <c r="F342" s="130">
        <v>1</v>
      </c>
      <c r="G342" s="41">
        <v>0</v>
      </c>
      <c r="H342" s="130">
        <v>0</v>
      </c>
      <c r="I342" s="41">
        <v>22.073172</v>
      </c>
      <c r="J342" s="137">
        <f t="shared" si="14"/>
        <v>0.11497608691305605</v>
      </c>
      <c r="K342" s="116"/>
    </row>
    <row r="343" spans="1:11" s="117" customFormat="1" ht="21.75" customHeight="1">
      <c r="A343" s="881" t="s">
        <v>12</v>
      </c>
      <c r="B343" s="882"/>
      <c r="C343" s="39">
        <v>0</v>
      </c>
      <c r="D343" s="130">
        <v>0</v>
      </c>
      <c r="E343" s="41">
        <v>21.541176</v>
      </c>
      <c r="F343" s="130">
        <v>0.86322780001193777</v>
      </c>
      <c r="G343" s="41">
        <v>3.4130435000000001</v>
      </c>
      <c r="H343" s="130">
        <v>0.13677219998806214</v>
      </c>
      <c r="I343" s="41">
        <v>24.954219500000001</v>
      </c>
      <c r="J343" s="137">
        <f t="shared" si="14"/>
        <v>0.12998306315374511</v>
      </c>
      <c r="K343" s="116"/>
    </row>
    <row r="344" spans="1:11" s="117" customFormat="1" ht="21.75" customHeight="1">
      <c r="A344" s="881" t="s">
        <v>13</v>
      </c>
      <c r="B344" s="882"/>
      <c r="C344" s="39">
        <v>0</v>
      </c>
      <c r="D344" s="130">
        <v>0</v>
      </c>
      <c r="E344" s="41">
        <v>0</v>
      </c>
      <c r="F344" s="130">
        <v>0</v>
      </c>
      <c r="G344" s="41">
        <v>0</v>
      </c>
      <c r="H344" s="130">
        <v>0</v>
      </c>
      <c r="I344" s="41">
        <v>0</v>
      </c>
      <c r="J344" s="137">
        <f t="shared" si="14"/>
        <v>0</v>
      </c>
      <c r="K344" s="116"/>
    </row>
    <row r="345" spans="1:11" s="117" customFormat="1" ht="21.75" customHeight="1">
      <c r="A345" s="881" t="s">
        <v>14</v>
      </c>
      <c r="B345" s="882"/>
      <c r="C345" s="39">
        <v>0</v>
      </c>
      <c r="D345" s="130">
        <v>0</v>
      </c>
      <c r="E345" s="41">
        <v>21.640965000000001</v>
      </c>
      <c r="F345" s="130">
        <v>0.33333333333333326</v>
      </c>
      <c r="G345" s="41">
        <v>43.281930000000003</v>
      </c>
      <c r="H345" s="130">
        <v>0.66666666666666652</v>
      </c>
      <c r="I345" s="41">
        <v>64.922895000000011</v>
      </c>
      <c r="J345" s="137">
        <f t="shared" si="14"/>
        <v>0.33817434205501656</v>
      </c>
      <c r="K345" s="116"/>
    </row>
    <row r="346" spans="1:11" s="117" customFormat="1" ht="21.75" customHeight="1">
      <c r="A346" s="881" t="s">
        <v>15</v>
      </c>
      <c r="B346" s="882"/>
      <c r="C346" s="39">
        <v>0</v>
      </c>
      <c r="D346" s="130">
        <v>0</v>
      </c>
      <c r="E346" s="41">
        <v>60.022694999999999</v>
      </c>
      <c r="F346" s="130">
        <v>0.75</v>
      </c>
      <c r="G346" s="41">
        <v>20.007565</v>
      </c>
      <c r="H346" s="130">
        <v>0.25</v>
      </c>
      <c r="I346" s="41">
        <v>80.030259999999998</v>
      </c>
      <c r="J346" s="137">
        <f t="shared" si="14"/>
        <v>0.4168665078781823</v>
      </c>
      <c r="K346" s="116"/>
    </row>
    <row r="347" spans="1:11" s="117" customFormat="1" ht="21.75" customHeight="1">
      <c r="A347" s="881" t="s">
        <v>16</v>
      </c>
      <c r="B347" s="882"/>
      <c r="C347" s="39">
        <v>0</v>
      </c>
      <c r="D347" s="130">
        <v>0</v>
      </c>
      <c r="E347" s="41">
        <v>0</v>
      </c>
      <c r="F347" s="130">
        <v>0</v>
      </c>
      <c r="G347" s="41">
        <v>0</v>
      </c>
      <c r="H347" s="130">
        <v>0</v>
      </c>
      <c r="I347" s="41">
        <v>0</v>
      </c>
      <c r="J347" s="137">
        <f t="shared" si="14"/>
        <v>0</v>
      </c>
      <c r="K347" s="116"/>
    </row>
    <row r="348" spans="1:11" ht="15" customHeight="1" thickBot="1">
      <c r="A348" s="683" t="s">
        <v>0</v>
      </c>
      <c r="B348" s="684"/>
      <c r="C348" s="43">
        <v>0</v>
      </c>
      <c r="D348" s="110">
        <v>0</v>
      </c>
      <c r="E348" s="45">
        <v>125.278008</v>
      </c>
      <c r="F348" s="110">
        <v>0.65255574215171852</v>
      </c>
      <c r="G348" s="45">
        <v>66.702538500000003</v>
      </c>
      <c r="H348" s="110">
        <v>0.34744425784828153</v>
      </c>
      <c r="I348" s="45">
        <v>191.9805465</v>
      </c>
      <c r="J348" s="113">
        <v>1</v>
      </c>
      <c r="K348" s="17"/>
    </row>
    <row r="351" spans="1:11" ht="15.75" thickBot="1"/>
    <row r="352" spans="1:11">
      <c r="A352" s="526" t="s">
        <v>23</v>
      </c>
      <c r="B352" s="527"/>
      <c r="C352" s="887" t="s">
        <v>90</v>
      </c>
      <c r="D352" s="884"/>
      <c r="E352" s="884"/>
      <c r="F352" s="884"/>
      <c r="G352" s="884"/>
      <c r="H352" s="884"/>
      <c r="I352" s="884"/>
      <c r="J352" s="885"/>
      <c r="K352" s="17"/>
    </row>
    <row r="353" spans="1:11">
      <c r="A353" s="528"/>
      <c r="B353" s="529"/>
      <c r="C353" s="692" t="s">
        <v>80</v>
      </c>
      <c r="D353" s="736"/>
      <c r="E353" s="679" t="s">
        <v>81</v>
      </c>
      <c r="F353" s="736"/>
      <c r="G353" s="679" t="s">
        <v>82</v>
      </c>
      <c r="H353" s="736"/>
      <c r="I353" s="681" t="s">
        <v>0</v>
      </c>
      <c r="J353" s="886"/>
      <c r="K353" s="17"/>
    </row>
    <row r="354" spans="1:11" ht="15.75" thickBot="1">
      <c r="A354" s="530"/>
      <c r="B354" s="531"/>
      <c r="C354" s="33" t="s">
        <v>6</v>
      </c>
      <c r="D354" s="34" t="s">
        <v>7</v>
      </c>
      <c r="E354" s="33" t="s">
        <v>6</v>
      </c>
      <c r="F354" s="34" t="s">
        <v>7</v>
      </c>
      <c r="G354" s="33" t="s">
        <v>6</v>
      </c>
      <c r="H354" s="34" t="s">
        <v>7</v>
      </c>
      <c r="I354" s="33" t="s">
        <v>6</v>
      </c>
      <c r="J354" s="53" t="s">
        <v>41</v>
      </c>
      <c r="K354" s="17"/>
    </row>
    <row r="355" spans="1:11" ht="15" customHeight="1">
      <c r="A355" s="693" t="s">
        <v>83</v>
      </c>
      <c r="B355" s="694"/>
      <c r="C355" s="21">
        <v>0</v>
      </c>
      <c r="D355" s="107">
        <v>0</v>
      </c>
      <c r="E355" s="23">
        <v>125.278008</v>
      </c>
      <c r="F355" s="107">
        <v>0.65255574215171852</v>
      </c>
      <c r="G355" s="23">
        <v>66.702538500000003</v>
      </c>
      <c r="H355" s="107">
        <v>0.34744425784828153</v>
      </c>
      <c r="I355" s="23">
        <v>191.9805465</v>
      </c>
      <c r="J355" s="107">
        <v>1</v>
      </c>
      <c r="K355" s="17"/>
    </row>
    <row r="356" spans="1:11" s="117" customFormat="1" ht="22.5" customHeight="1">
      <c r="A356" s="881" t="s">
        <v>9</v>
      </c>
      <c r="B356" s="882"/>
      <c r="C356" s="39">
        <v>0</v>
      </c>
      <c r="D356" s="130">
        <v>0</v>
      </c>
      <c r="E356" s="41">
        <v>0</v>
      </c>
      <c r="F356" s="130">
        <v>0</v>
      </c>
      <c r="G356" s="41">
        <v>0</v>
      </c>
      <c r="H356" s="130">
        <v>0</v>
      </c>
      <c r="I356" s="41">
        <v>0</v>
      </c>
      <c r="J356" s="130">
        <v>0</v>
      </c>
      <c r="K356" s="116"/>
    </row>
    <row r="357" spans="1:11" s="117" customFormat="1" ht="22.5" customHeight="1">
      <c r="A357" s="881" t="s">
        <v>10</v>
      </c>
      <c r="B357" s="882"/>
      <c r="C357" s="39">
        <v>0</v>
      </c>
      <c r="D357" s="130">
        <v>0</v>
      </c>
      <c r="E357" s="41">
        <v>0</v>
      </c>
      <c r="F357" s="130">
        <v>0</v>
      </c>
      <c r="G357" s="41">
        <v>0</v>
      </c>
      <c r="H357" s="130">
        <v>0</v>
      </c>
      <c r="I357" s="41">
        <v>0</v>
      </c>
      <c r="J357" s="130">
        <v>0</v>
      </c>
      <c r="K357" s="116"/>
    </row>
    <row r="358" spans="1:11" s="117" customFormat="1" ht="22.5" customHeight="1">
      <c r="A358" s="881" t="s">
        <v>11</v>
      </c>
      <c r="B358" s="882"/>
      <c r="C358" s="39">
        <v>0</v>
      </c>
      <c r="D358" s="130">
        <v>0</v>
      </c>
      <c r="E358" s="41">
        <v>22.073172</v>
      </c>
      <c r="F358" s="130">
        <v>1</v>
      </c>
      <c r="G358" s="41">
        <v>0</v>
      </c>
      <c r="H358" s="130">
        <v>0</v>
      </c>
      <c r="I358" s="41">
        <v>22.073172</v>
      </c>
      <c r="J358" s="130">
        <v>1</v>
      </c>
      <c r="K358" s="116"/>
    </row>
    <row r="359" spans="1:11" s="117" customFormat="1" ht="22.5" customHeight="1">
      <c r="A359" s="881" t="s">
        <v>12</v>
      </c>
      <c r="B359" s="882"/>
      <c r="C359" s="39">
        <v>0</v>
      </c>
      <c r="D359" s="130">
        <v>0</v>
      </c>
      <c r="E359" s="41">
        <v>21.541176</v>
      </c>
      <c r="F359" s="130">
        <v>0.86322780001193777</v>
      </c>
      <c r="G359" s="41">
        <v>3.4130435000000001</v>
      </c>
      <c r="H359" s="130">
        <v>0.13677219998806214</v>
      </c>
      <c r="I359" s="41">
        <v>24.954219500000001</v>
      </c>
      <c r="J359" s="130">
        <v>1</v>
      </c>
      <c r="K359" s="116"/>
    </row>
    <row r="360" spans="1:11" s="117" customFormat="1" ht="22.5" customHeight="1">
      <c r="A360" s="881" t="s">
        <v>13</v>
      </c>
      <c r="B360" s="882"/>
      <c r="C360" s="39">
        <v>0</v>
      </c>
      <c r="D360" s="130">
        <v>0</v>
      </c>
      <c r="E360" s="41">
        <v>0</v>
      </c>
      <c r="F360" s="130">
        <v>0</v>
      </c>
      <c r="G360" s="41">
        <v>0</v>
      </c>
      <c r="H360" s="130">
        <v>0</v>
      </c>
      <c r="I360" s="41">
        <v>0</v>
      </c>
      <c r="J360" s="130">
        <v>0</v>
      </c>
      <c r="K360" s="116"/>
    </row>
    <row r="361" spans="1:11" s="117" customFormat="1" ht="22.5" customHeight="1">
      <c r="A361" s="881" t="s">
        <v>14</v>
      </c>
      <c r="B361" s="882"/>
      <c r="C361" s="39">
        <v>0</v>
      </c>
      <c r="D361" s="130">
        <v>0</v>
      </c>
      <c r="E361" s="41">
        <v>21.640965000000001</v>
      </c>
      <c r="F361" s="130">
        <v>0.33333333333333326</v>
      </c>
      <c r="G361" s="41">
        <v>43.281930000000003</v>
      </c>
      <c r="H361" s="130">
        <v>0.66666666666666652</v>
      </c>
      <c r="I361" s="41">
        <v>64.922895000000011</v>
      </c>
      <c r="J361" s="130">
        <v>1</v>
      </c>
      <c r="K361" s="116"/>
    </row>
    <row r="362" spans="1:11" s="117" customFormat="1" ht="22.5" customHeight="1">
      <c r="A362" s="881" t="s">
        <v>15</v>
      </c>
      <c r="B362" s="882"/>
      <c r="C362" s="39">
        <v>0</v>
      </c>
      <c r="D362" s="130">
        <v>0</v>
      </c>
      <c r="E362" s="41">
        <v>60.022694999999999</v>
      </c>
      <c r="F362" s="130">
        <v>0.75</v>
      </c>
      <c r="G362" s="41">
        <v>20.007565</v>
      </c>
      <c r="H362" s="130">
        <v>0.25</v>
      </c>
      <c r="I362" s="41">
        <v>80.030259999999998</v>
      </c>
      <c r="J362" s="130">
        <v>1</v>
      </c>
      <c r="K362" s="116"/>
    </row>
    <row r="363" spans="1:11" s="117" customFormat="1" ht="22.5" customHeight="1">
      <c r="A363" s="881" t="s">
        <v>16</v>
      </c>
      <c r="B363" s="882"/>
      <c r="C363" s="39">
        <v>0</v>
      </c>
      <c r="D363" s="130">
        <v>0</v>
      </c>
      <c r="E363" s="41">
        <v>0</v>
      </c>
      <c r="F363" s="130">
        <v>0</v>
      </c>
      <c r="G363" s="41">
        <v>0</v>
      </c>
      <c r="H363" s="130">
        <v>0</v>
      </c>
      <c r="I363" s="41">
        <v>0</v>
      </c>
      <c r="J363" s="130">
        <v>0</v>
      </c>
      <c r="K363" s="116"/>
    </row>
    <row r="364" spans="1:11" ht="15" customHeight="1" thickBot="1">
      <c r="A364" s="683" t="s">
        <v>0</v>
      </c>
      <c r="B364" s="684"/>
      <c r="C364" s="29">
        <v>0</v>
      </c>
      <c r="D364" s="109">
        <v>0</v>
      </c>
      <c r="E364" s="31">
        <v>125.278008</v>
      </c>
      <c r="F364" s="109">
        <v>0.65255574215171852</v>
      </c>
      <c r="G364" s="31">
        <v>66.702538500000003</v>
      </c>
      <c r="H364" s="109">
        <v>0.34744425784828153</v>
      </c>
      <c r="I364" s="31">
        <v>191.9805465</v>
      </c>
      <c r="J364" s="109">
        <v>1</v>
      </c>
      <c r="K364" s="17"/>
    </row>
    <row r="367" spans="1:11" ht="15.75" thickBot="1"/>
    <row r="368" spans="1:11">
      <c r="A368" s="526" t="s">
        <v>23</v>
      </c>
      <c r="B368" s="527"/>
      <c r="C368" s="887" t="s">
        <v>91</v>
      </c>
      <c r="D368" s="884"/>
      <c r="E368" s="884"/>
      <c r="F368" s="884"/>
      <c r="G368" s="884"/>
      <c r="H368" s="884"/>
      <c r="I368" s="884"/>
      <c r="J368" s="885"/>
      <c r="K368" s="17"/>
    </row>
    <row r="369" spans="1:11">
      <c r="A369" s="528"/>
      <c r="B369" s="529"/>
      <c r="C369" s="692" t="s">
        <v>80</v>
      </c>
      <c r="D369" s="736"/>
      <c r="E369" s="679" t="s">
        <v>81</v>
      </c>
      <c r="F369" s="736"/>
      <c r="G369" s="679" t="s">
        <v>82</v>
      </c>
      <c r="H369" s="736"/>
      <c r="I369" s="681" t="s">
        <v>0</v>
      </c>
      <c r="J369" s="886"/>
      <c r="K369" s="17"/>
    </row>
    <row r="370" spans="1:11" ht="15.75" thickBot="1">
      <c r="A370" s="530"/>
      <c r="B370" s="531"/>
      <c r="C370" s="33" t="s">
        <v>6</v>
      </c>
      <c r="D370" s="34" t="s">
        <v>7</v>
      </c>
      <c r="E370" s="33" t="s">
        <v>6</v>
      </c>
      <c r="F370" s="34" t="s">
        <v>7</v>
      </c>
      <c r="G370" s="33" t="s">
        <v>6</v>
      </c>
      <c r="H370" s="34" t="s">
        <v>7</v>
      </c>
      <c r="I370" s="33" t="s">
        <v>6</v>
      </c>
      <c r="J370" s="53" t="s">
        <v>41</v>
      </c>
      <c r="K370" s="17"/>
    </row>
    <row r="371" spans="1:11" ht="15" customHeight="1">
      <c r="A371" s="693" t="s">
        <v>83</v>
      </c>
      <c r="B371" s="694"/>
      <c r="C371" s="21">
        <v>0</v>
      </c>
      <c r="D371" s="107">
        <v>0</v>
      </c>
      <c r="E371" s="23">
        <v>83.729266999999993</v>
      </c>
      <c r="F371" s="107">
        <v>0.43613412153715264</v>
      </c>
      <c r="G371" s="23">
        <v>108.2512795</v>
      </c>
      <c r="H371" s="107">
        <v>0.5638658784628473</v>
      </c>
      <c r="I371" s="23">
        <v>191.9805465</v>
      </c>
      <c r="J371" s="111">
        <v>1</v>
      </c>
      <c r="K371" s="17"/>
    </row>
    <row r="372" spans="1:11" s="117" customFormat="1" ht="22.5" customHeight="1">
      <c r="A372" s="881" t="s">
        <v>9</v>
      </c>
      <c r="B372" s="882"/>
      <c r="C372" s="39">
        <v>0</v>
      </c>
      <c r="D372" s="130">
        <v>0</v>
      </c>
      <c r="E372" s="41">
        <v>0</v>
      </c>
      <c r="F372" s="130">
        <v>0</v>
      </c>
      <c r="G372" s="41">
        <v>0</v>
      </c>
      <c r="H372" s="130">
        <v>0</v>
      </c>
      <c r="I372" s="41">
        <v>0</v>
      </c>
      <c r="J372" s="137">
        <f>+I372/$I$371</f>
        <v>0</v>
      </c>
      <c r="K372" s="116"/>
    </row>
    <row r="373" spans="1:11" s="117" customFormat="1" ht="22.5" customHeight="1">
      <c r="A373" s="881" t="s">
        <v>10</v>
      </c>
      <c r="B373" s="882"/>
      <c r="C373" s="39">
        <v>0</v>
      </c>
      <c r="D373" s="130">
        <v>0</v>
      </c>
      <c r="E373" s="41">
        <v>0</v>
      </c>
      <c r="F373" s="130">
        <v>0</v>
      </c>
      <c r="G373" s="41">
        <v>0</v>
      </c>
      <c r="H373" s="130">
        <v>0</v>
      </c>
      <c r="I373" s="41">
        <v>0</v>
      </c>
      <c r="J373" s="137">
        <f t="shared" ref="J373:J379" si="15">+I373/$I$371</f>
        <v>0</v>
      </c>
      <c r="K373" s="116"/>
    </row>
    <row r="374" spans="1:11" s="117" customFormat="1" ht="22.5" customHeight="1">
      <c r="A374" s="881" t="s">
        <v>11</v>
      </c>
      <c r="B374" s="882"/>
      <c r="C374" s="39">
        <v>0</v>
      </c>
      <c r="D374" s="130">
        <v>0</v>
      </c>
      <c r="E374" s="41">
        <v>22.073172</v>
      </c>
      <c r="F374" s="130">
        <v>1</v>
      </c>
      <c r="G374" s="41">
        <v>0</v>
      </c>
      <c r="H374" s="130">
        <v>0</v>
      </c>
      <c r="I374" s="41">
        <v>22.073172</v>
      </c>
      <c r="J374" s="137">
        <f t="shared" si="15"/>
        <v>0.11497608691305605</v>
      </c>
      <c r="K374" s="116"/>
    </row>
    <row r="375" spans="1:11" s="117" customFormat="1" ht="22.5" customHeight="1">
      <c r="A375" s="881" t="s">
        <v>12</v>
      </c>
      <c r="B375" s="882"/>
      <c r="C375" s="39">
        <v>0</v>
      </c>
      <c r="D375" s="130">
        <v>0</v>
      </c>
      <c r="E375" s="41">
        <v>0</v>
      </c>
      <c r="F375" s="130">
        <v>0</v>
      </c>
      <c r="G375" s="41">
        <v>24.954219500000001</v>
      </c>
      <c r="H375" s="130">
        <v>1</v>
      </c>
      <c r="I375" s="41">
        <v>24.954219500000001</v>
      </c>
      <c r="J375" s="137">
        <f t="shared" si="15"/>
        <v>0.12998306315374511</v>
      </c>
      <c r="K375" s="116"/>
    </row>
    <row r="376" spans="1:11" s="117" customFormat="1" ht="22.5" customHeight="1">
      <c r="A376" s="881" t="s">
        <v>13</v>
      </c>
      <c r="B376" s="882"/>
      <c r="C376" s="39">
        <v>0</v>
      </c>
      <c r="D376" s="130">
        <v>0</v>
      </c>
      <c r="E376" s="41">
        <v>0</v>
      </c>
      <c r="F376" s="130">
        <v>0</v>
      </c>
      <c r="G376" s="41">
        <v>0</v>
      </c>
      <c r="H376" s="130">
        <v>0</v>
      </c>
      <c r="I376" s="41">
        <v>0</v>
      </c>
      <c r="J376" s="137">
        <f t="shared" si="15"/>
        <v>0</v>
      </c>
      <c r="K376" s="116"/>
    </row>
    <row r="377" spans="1:11" s="117" customFormat="1" ht="22.5" customHeight="1">
      <c r="A377" s="881" t="s">
        <v>14</v>
      </c>
      <c r="B377" s="882"/>
      <c r="C377" s="39">
        <v>0</v>
      </c>
      <c r="D377" s="130">
        <v>0</v>
      </c>
      <c r="E377" s="41">
        <v>21.640965000000001</v>
      </c>
      <c r="F377" s="130">
        <v>0.33333333333333326</v>
      </c>
      <c r="G377" s="41">
        <v>43.281930000000003</v>
      </c>
      <c r="H377" s="130">
        <v>0.66666666666666652</v>
      </c>
      <c r="I377" s="41">
        <v>64.922895000000011</v>
      </c>
      <c r="J377" s="137">
        <f t="shared" si="15"/>
        <v>0.33817434205501656</v>
      </c>
      <c r="K377" s="116"/>
    </row>
    <row r="378" spans="1:11" s="117" customFormat="1" ht="22.5" customHeight="1">
      <c r="A378" s="881" t="s">
        <v>15</v>
      </c>
      <c r="B378" s="882"/>
      <c r="C378" s="39">
        <v>0</v>
      </c>
      <c r="D378" s="130">
        <v>0</v>
      </c>
      <c r="E378" s="41">
        <v>40.015129999999999</v>
      </c>
      <c r="F378" s="130">
        <v>0.5</v>
      </c>
      <c r="G378" s="41">
        <v>40.015129999999999</v>
      </c>
      <c r="H378" s="130">
        <v>0.5</v>
      </c>
      <c r="I378" s="41">
        <v>80.030259999999998</v>
      </c>
      <c r="J378" s="137">
        <f t="shared" si="15"/>
        <v>0.4168665078781823</v>
      </c>
      <c r="K378" s="116"/>
    </row>
    <row r="379" spans="1:11" s="117" customFormat="1" ht="22.5" customHeight="1">
      <c r="A379" s="881" t="s">
        <v>16</v>
      </c>
      <c r="B379" s="882"/>
      <c r="C379" s="39">
        <v>0</v>
      </c>
      <c r="D379" s="130">
        <v>0</v>
      </c>
      <c r="E379" s="41">
        <v>0</v>
      </c>
      <c r="F379" s="130">
        <v>0</v>
      </c>
      <c r="G379" s="41">
        <v>0</v>
      </c>
      <c r="H379" s="130">
        <v>0</v>
      </c>
      <c r="I379" s="41">
        <v>0</v>
      </c>
      <c r="J379" s="137">
        <f t="shared" si="15"/>
        <v>0</v>
      </c>
      <c r="K379" s="116"/>
    </row>
    <row r="380" spans="1:11" ht="15" customHeight="1" thickBot="1">
      <c r="A380" s="683" t="s">
        <v>0</v>
      </c>
      <c r="B380" s="684"/>
      <c r="C380" s="29">
        <v>0</v>
      </c>
      <c r="D380" s="109">
        <v>0</v>
      </c>
      <c r="E380" s="31">
        <v>83.729266999999993</v>
      </c>
      <c r="F380" s="109">
        <v>0.43613412153715264</v>
      </c>
      <c r="G380" s="31">
        <v>108.2512795</v>
      </c>
      <c r="H380" s="109">
        <v>0.5638658784628473</v>
      </c>
      <c r="I380" s="31">
        <v>191.9805465</v>
      </c>
      <c r="J380" s="115">
        <v>1</v>
      </c>
      <c r="K380" s="17"/>
    </row>
    <row r="383" spans="1:11" ht="15.75" thickBot="1"/>
    <row r="384" spans="1:11" ht="15" customHeight="1">
      <c r="A384" s="526" t="s">
        <v>23</v>
      </c>
      <c r="B384" s="527"/>
      <c r="C384" s="887" t="s">
        <v>558</v>
      </c>
      <c r="D384" s="884"/>
      <c r="E384" s="884"/>
      <c r="F384" s="884"/>
      <c r="G384" s="884"/>
      <c r="H384" s="884"/>
      <c r="I384" s="884"/>
      <c r="J384" s="885"/>
      <c r="K384" s="1"/>
    </row>
    <row r="385" spans="1:11">
      <c r="A385" s="528"/>
      <c r="B385" s="529"/>
      <c r="C385" s="692" t="s">
        <v>64</v>
      </c>
      <c r="D385" s="736"/>
      <c r="E385" s="679" t="s">
        <v>65</v>
      </c>
      <c r="F385" s="736"/>
      <c r="G385" s="679" t="s">
        <v>66</v>
      </c>
      <c r="H385" s="736"/>
      <c r="I385" s="681" t="s">
        <v>4</v>
      </c>
      <c r="J385" s="886"/>
      <c r="K385" s="1"/>
    </row>
    <row r="386" spans="1:11" ht="15.75" thickBot="1">
      <c r="A386" s="530"/>
      <c r="B386" s="531"/>
      <c r="C386" s="33" t="s">
        <v>6</v>
      </c>
      <c r="D386" s="34" t="s">
        <v>7</v>
      </c>
      <c r="E386" s="33" t="s">
        <v>6</v>
      </c>
      <c r="F386" s="34" t="s">
        <v>7</v>
      </c>
      <c r="G386" s="33" t="s">
        <v>6</v>
      </c>
      <c r="H386" s="34" t="s">
        <v>7</v>
      </c>
      <c r="I386" s="33" t="s">
        <v>6</v>
      </c>
      <c r="J386" s="53" t="s">
        <v>41</v>
      </c>
      <c r="K386" s="1"/>
    </row>
    <row r="387" spans="1:11" ht="15" customHeight="1">
      <c r="A387" s="693" t="s">
        <v>5</v>
      </c>
      <c r="B387" s="694"/>
      <c r="C387" s="21">
        <v>21.541176</v>
      </c>
      <c r="D387" s="107">
        <v>0.11220499364502018</v>
      </c>
      <c r="E387" s="23">
        <v>108.7832755</v>
      </c>
      <c r="F387" s="107">
        <v>0.56663697173088312</v>
      </c>
      <c r="G387" s="23">
        <v>61.656095000000001</v>
      </c>
      <c r="H387" s="107">
        <v>0.32115803462409664</v>
      </c>
      <c r="I387" s="23">
        <v>191.9805465</v>
      </c>
      <c r="J387" s="111">
        <v>1</v>
      </c>
      <c r="K387" s="1"/>
    </row>
    <row r="388" spans="1:11" ht="21" customHeight="1">
      <c r="A388" s="881" t="s">
        <v>9</v>
      </c>
      <c r="B388" s="882"/>
      <c r="C388" s="39">
        <v>0</v>
      </c>
      <c r="D388" s="130">
        <v>0</v>
      </c>
      <c r="E388" s="41">
        <v>0</v>
      </c>
      <c r="F388" s="130">
        <v>0</v>
      </c>
      <c r="G388" s="41">
        <v>0</v>
      </c>
      <c r="H388" s="130">
        <v>0</v>
      </c>
      <c r="I388" s="41">
        <v>0</v>
      </c>
      <c r="J388" s="137">
        <v>0</v>
      </c>
      <c r="K388" s="1"/>
    </row>
    <row r="389" spans="1:11" ht="13.5" customHeight="1">
      <c r="A389" s="881" t="s">
        <v>10</v>
      </c>
      <c r="B389" s="882"/>
      <c r="C389" s="39">
        <v>0</v>
      </c>
      <c r="D389" s="130">
        <v>0</v>
      </c>
      <c r="E389" s="41">
        <v>0</v>
      </c>
      <c r="F389" s="130">
        <v>0</v>
      </c>
      <c r="G389" s="41">
        <v>0</v>
      </c>
      <c r="H389" s="130">
        <v>0</v>
      </c>
      <c r="I389" s="41">
        <v>0</v>
      </c>
      <c r="J389" s="137">
        <v>0</v>
      </c>
      <c r="K389" s="1"/>
    </row>
    <row r="390" spans="1:11" ht="13.5" customHeight="1">
      <c r="A390" s="881" t="s">
        <v>11</v>
      </c>
      <c r="B390" s="882"/>
      <c r="C390" s="39">
        <v>0</v>
      </c>
      <c r="D390" s="130">
        <v>0</v>
      </c>
      <c r="E390" s="41">
        <v>22.073172</v>
      </c>
      <c r="F390" s="130">
        <v>1</v>
      </c>
      <c r="G390" s="41">
        <v>0</v>
      </c>
      <c r="H390" s="130">
        <v>0</v>
      </c>
      <c r="I390" s="41">
        <v>22.073172</v>
      </c>
      <c r="J390" s="137">
        <v>0.11497608691305607</v>
      </c>
      <c r="K390" s="1"/>
    </row>
    <row r="391" spans="1:11" ht="13.5" customHeight="1">
      <c r="A391" s="881" t="s">
        <v>12</v>
      </c>
      <c r="B391" s="882"/>
      <c r="C391" s="39">
        <v>21.541176</v>
      </c>
      <c r="D391" s="130">
        <v>0.86322780001193777</v>
      </c>
      <c r="E391" s="41">
        <v>3.4130435000000001</v>
      </c>
      <c r="F391" s="130">
        <v>0.13677219998806214</v>
      </c>
      <c r="G391" s="41">
        <v>0</v>
      </c>
      <c r="H391" s="130">
        <v>0</v>
      </c>
      <c r="I391" s="41">
        <v>24.954219500000001</v>
      </c>
      <c r="J391" s="137">
        <v>0.12998306315374511</v>
      </c>
      <c r="K391" s="1"/>
    </row>
    <row r="392" spans="1:11" ht="21" customHeight="1">
      <c r="A392" s="881" t="s">
        <v>13</v>
      </c>
      <c r="B392" s="882"/>
      <c r="C392" s="39">
        <v>0</v>
      </c>
      <c r="D392" s="130">
        <v>0</v>
      </c>
      <c r="E392" s="41">
        <v>0</v>
      </c>
      <c r="F392" s="130">
        <v>0</v>
      </c>
      <c r="G392" s="41">
        <v>0</v>
      </c>
      <c r="H392" s="130">
        <v>0</v>
      </c>
      <c r="I392" s="41">
        <v>0</v>
      </c>
      <c r="J392" s="137">
        <v>0</v>
      </c>
      <c r="K392" s="1"/>
    </row>
    <row r="393" spans="1:11" ht="21" customHeight="1">
      <c r="A393" s="881" t="s">
        <v>14</v>
      </c>
      <c r="B393" s="882"/>
      <c r="C393" s="39">
        <v>0</v>
      </c>
      <c r="D393" s="130">
        <v>0</v>
      </c>
      <c r="E393" s="41">
        <v>43.281930000000003</v>
      </c>
      <c r="F393" s="130">
        <v>0.66666666666666652</v>
      </c>
      <c r="G393" s="41">
        <v>21.640965000000001</v>
      </c>
      <c r="H393" s="130">
        <v>0.33333333333333326</v>
      </c>
      <c r="I393" s="41">
        <v>64.922895000000011</v>
      </c>
      <c r="J393" s="137">
        <v>0.33817434205501656</v>
      </c>
      <c r="K393" s="1"/>
    </row>
    <row r="394" spans="1:11" ht="21" customHeight="1">
      <c r="A394" s="881" t="s">
        <v>15</v>
      </c>
      <c r="B394" s="882"/>
      <c r="C394" s="39">
        <v>0</v>
      </c>
      <c r="D394" s="130">
        <v>0</v>
      </c>
      <c r="E394" s="41">
        <v>40.015129999999999</v>
      </c>
      <c r="F394" s="130">
        <v>0.5</v>
      </c>
      <c r="G394" s="41">
        <v>40.015129999999999</v>
      </c>
      <c r="H394" s="130">
        <v>0.5</v>
      </c>
      <c r="I394" s="41">
        <v>80.030259999999998</v>
      </c>
      <c r="J394" s="137">
        <v>0.4168665078781823</v>
      </c>
      <c r="K394" s="1"/>
    </row>
    <row r="395" spans="1:11" ht="21" customHeight="1">
      <c r="A395" s="881" t="s">
        <v>16</v>
      </c>
      <c r="B395" s="882"/>
      <c r="C395" s="39">
        <v>0</v>
      </c>
      <c r="D395" s="130">
        <v>0</v>
      </c>
      <c r="E395" s="41">
        <v>0</v>
      </c>
      <c r="F395" s="130">
        <v>0</v>
      </c>
      <c r="G395" s="41">
        <v>0</v>
      </c>
      <c r="H395" s="130">
        <v>0</v>
      </c>
      <c r="I395" s="41">
        <v>0</v>
      </c>
      <c r="J395" s="137">
        <v>0</v>
      </c>
      <c r="K395" s="1"/>
    </row>
    <row r="396" spans="1:11" ht="15" customHeight="1" thickBot="1">
      <c r="A396" s="683" t="s">
        <v>4</v>
      </c>
      <c r="B396" s="684"/>
      <c r="C396" s="29">
        <v>21.541176</v>
      </c>
      <c r="D396" s="109">
        <v>0.11220499364502018</v>
      </c>
      <c r="E396" s="31">
        <v>108.7832755</v>
      </c>
      <c r="F396" s="109">
        <v>0.56663697173088312</v>
      </c>
      <c r="G396" s="31">
        <v>61.656095000000001</v>
      </c>
      <c r="H396" s="109">
        <v>0.32115803462409664</v>
      </c>
      <c r="I396" s="31">
        <v>191.9805465</v>
      </c>
      <c r="J396" s="115">
        <v>1</v>
      </c>
      <c r="K396" s="1"/>
    </row>
    <row r="397" spans="1:11" s="491" customFormat="1" ht="15" customHeight="1">
      <c r="A397" s="492"/>
      <c r="B397" s="492"/>
      <c r="C397" s="502"/>
      <c r="D397" s="503"/>
      <c r="E397" s="502"/>
      <c r="F397" s="503"/>
      <c r="G397" s="502"/>
      <c r="H397" s="503"/>
      <c r="I397" s="502"/>
      <c r="J397" s="503"/>
      <c r="K397" s="504"/>
    </row>
    <row r="398" spans="1:11" s="491" customFormat="1" ht="15" customHeight="1">
      <c r="A398" s="492"/>
      <c r="B398" s="492"/>
      <c r="C398" s="502"/>
      <c r="D398" s="503"/>
      <c r="E398" s="502"/>
      <c r="F398" s="503"/>
      <c r="G398" s="502"/>
      <c r="H398" s="503"/>
      <c r="I398" s="502"/>
      <c r="J398" s="503"/>
      <c r="K398" s="504"/>
    </row>
    <row r="399" spans="1:11" ht="15.75" thickBot="1"/>
    <row r="400" spans="1:11">
      <c r="A400" s="526" t="s">
        <v>23</v>
      </c>
      <c r="B400" s="527"/>
      <c r="C400" s="887" t="s">
        <v>92</v>
      </c>
      <c r="D400" s="884"/>
      <c r="E400" s="884"/>
      <c r="F400" s="884"/>
      <c r="G400" s="884"/>
      <c r="H400" s="885"/>
      <c r="I400" s="17"/>
    </row>
    <row r="401" spans="1:23" ht="30.75" customHeight="1">
      <c r="A401" s="528"/>
      <c r="B401" s="529"/>
      <c r="C401" s="735" t="s">
        <v>87</v>
      </c>
      <c r="D401" s="736"/>
      <c r="E401" s="737" t="s">
        <v>93</v>
      </c>
      <c r="F401" s="736"/>
      <c r="G401" s="738" t="s">
        <v>0</v>
      </c>
      <c r="H401" s="886"/>
      <c r="I401" s="17"/>
    </row>
    <row r="402" spans="1:23" ht="15.75" thickBot="1">
      <c r="A402" s="530"/>
      <c r="B402" s="531"/>
      <c r="C402" s="33" t="s">
        <v>6</v>
      </c>
      <c r="D402" s="34" t="s">
        <v>7</v>
      </c>
      <c r="E402" s="33" t="s">
        <v>6</v>
      </c>
      <c r="F402" s="34" t="s">
        <v>7</v>
      </c>
      <c r="G402" s="33" t="s">
        <v>6</v>
      </c>
      <c r="H402" s="53" t="s">
        <v>41</v>
      </c>
      <c r="I402" s="17"/>
    </row>
    <row r="403" spans="1:23" ht="15" customHeight="1">
      <c r="A403" s="693" t="s">
        <v>83</v>
      </c>
      <c r="B403" s="694"/>
      <c r="C403" s="21">
        <v>42623.001544198909</v>
      </c>
      <c r="D403" s="107">
        <v>1</v>
      </c>
      <c r="E403" s="23">
        <v>0</v>
      </c>
      <c r="F403" s="107">
        <v>0</v>
      </c>
      <c r="G403" s="23">
        <v>42623.001544198909</v>
      </c>
      <c r="H403" s="111">
        <v>1</v>
      </c>
      <c r="I403" s="17"/>
    </row>
    <row r="404" spans="1:23" s="117" customFormat="1" ht="21.75" customHeight="1">
      <c r="A404" s="881" t="s">
        <v>9</v>
      </c>
      <c r="B404" s="882"/>
      <c r="C404" s="39">
        <v>3844.0002160000104</v>
      </c>
      <c r="D404" s="130">
        <v>1</v>
      </c>
      <c r="E404" s="41">
        <v>0</v>
      </c>
      <c r="F404" s="130">
        <v>0</v>
      </c>
      <c r="G404" s="41">
        <v>3844.0002160000104</v>
      </c>
      <c r="H404" s="137">
        <v>1</v>
      </c>
      <c r="I404" s="116"/>
    </row>
    <row r="405" spans="1:23" s="117" customFormat="1" ht="21.75" customHeight="1">
      <c r="A405" s="881" t="s">
        <v>10</v>
      </c>
      <c r="B405" s="882"/>
      <c r="C405" s="39">
        <v>690.99997199999984</v>
      </c>
      <c r="D405" s="130">
        <v>1</v>
      </c>
      <c r="E405" s="41">
        <v>0</v>
      </c>
      <c r="F405" s="130">
        <v>0</v>
      </c>
      <c r="G405" s="41">
        <v>690.99997199999984</v>
      </c>
      <c r="H405" s="137">
        <v>1</v>
      </c>
      <c r="I405" s="116"/>
    </row>
    <row r="406" spans="1:23" s="117" customFormat="1" ht="21.75" customHeight="1">
      <c r="A406" s="881" t="s">
        <v>11</v>
      </c>
      <c r="B406" s="882"/>
      <c r="C406" s="39">
        <v>905.00005199999998</v>
      </c>
      <c r="D406" s="130">
        <v>1</v>
      </c>
      <c r="E406" s="41">
        <v>0</v>
      </c>
      <c r="F406" s="130">
        <v>0</v>
      </c>
      <c r="G406" s="41">
        <v>905.00005199999998</v>
      </c>
      <c r="H406" s="137">
        <v>1</v>
      </c>
      <c r="I406" s="116"/>
    </row>
    <row r="407" spans="1:23" s="117" customFormat="1" ht="21.75" customHeight="1">
      <c r="A407" s="881" t="s">
        <v>12</v>
      </c>
      <c r="B407" s="882"/>
      <c r="C407" s="39">
        <v>3818.9999210000155</v>
      </c>
      <c r="D407" s="130">
        <v>1</v>
      </c>
      <c r="E407" s="41">
        <v>0</v>
      </c>
      <c r="F407" s="130">
        <v>0</v>
      </c>
      <c r="G407" s="41">
        <v>3818.9999210000155</v>
      </c>
      <c r="H407" s="137">
        <v>1</v>
      </c>
      <c r="I407" s="116"/>
    </row>
    <row r="408" spans="1:23" s="117" customFormat="1" ht="21.75" customHeight="1">
      <c r="A408" s="881" t="s">
        <v>13</v>
      </c>
      <c r="B408" s="882"/>
      <c r="C408" s="39">
        <v>1105.9999679999996</v>
      </c>
      <c r="D408" s="130">
        <v>1</v>
      </c>
      <c r="E408" s="41">
        <v>0</v>
      </c>
      <c r="F408" s="130">
        <v>0</v>
      </c>
      <c r="G408" s="41">
        <v>1105.9999679999996</v>
      </c>
      <c r="H408" s="137">
        <v>1</v>
      </c>
      <c r="I408" s="116"/>
    </row>
    <row r="409" spans="1:23" s="117" customFormat="1" ht="21.75" customHeight="1">
      <c r="A409" s="881" t="s">
        <v>14</v>
      </c>
      <c r="B409" s="882"/>
      <c r="C409" s="39">
        <v>18376.000950000114</v>
      </c>
      <c r="D409" s="130">
        <v>1</v>
      </c>
      <c r="E409" s="41">
        <v>0</v>
      </c>
      <c r="F409" s="130">
        <v>0</v>
      </c>
      <c r="G409" s="41">
        <v>18376.000950000114</v>
      </c>
      <c r="H409" s="137">
        <v>1</v>
      </c>
      <c r="I409" s="116"/>
    </row>
    <row r="410" spans="1:23" s="117" customFormat="1" ht="21.75" customHeight="1">
      <c r="A410" s="881" t="s">
        <v>15</v>
      </c>
      <c r="B410" s="882"/>
      <c r="C410" s="39">
        <v>13413.00046159991</v>
      </c>
      <c r="D410" s="130">
        <v>1</v>
      </c>
      <c r="E410" s="41">
        <v>0</v>
      </c>
      <c r="F410" s="130">
        <v>0</v>
      </c>
      <c r="G410" s="41">
        <v>13413.00046159991</v>
      </c>
      <c r="H410" s="137">
        <v>1</v>
      </c>
      <c r="I410" s="116"/>
    </row>
    <row r="411" spans="1:23" s="117" customFormat="1" ht="21.75" customHeight="1">
      <c r="A411" s="881" t="s">
        <v>16</v>
      </c>
      <c r="B411" s="882"/>
      <c r="C411" s="39">
        <v>469.00000359999996</v>
      </c>
      <c r="D411" s="130">
        <v>1</v>
      </c>
      <c r="E411" s="41">
        <v>0</v>
      </c>
      <c r="F411" s="130">
        <v>0</v>
      </c>
      <c r="G411" s="41">
        <v>469.00000359999996</v>
      </c>
      <c r="H411" s="137">
        <v>1</v>
      </c>
      <c r="I411" s="116"/>
    </row>
    <row r="412" spans="1:23" ht="15" customHeight="1" thickBot="1">
      <c r="A412" s="683" t="s">
        <v>0</v>
      </c>
      <c r="B412" s="684"/>
      <c r="C412" s="29">
        <v>42623.001544198909</v>
      </c>
      <c r="D412" s="109">
        <v>1</v>
      </c>
      <c r="E412" s="31">
        <v>0</v>
      </c>
      <c r="F412" s="109">
        <v>0</v>
      </c>
      <c r="G412" s="31">
        <v>42623.001544198909</v>
      </c>
      <c r="H412" s="115">
        <v>1</v>
      </c>
      <c r="I412" s="17"/>
    </row>
    <row r="415" spans="1:23" ht="15.75" thickBot="1"/>
    <row r="416" spans="1:23" ht="15" customHeight="1">
      <c r="A416" s="526" t="s">
        <v>23</v>
      </c>
      <c r="B416" s="527"/>
      <c r="C416" s="887" t="s">
        <v>559</v>
      </c>
      <c r="D416" s="884"/>
      <c r="E416" s="884"/>
      <c r="F416" s="884"/>
      <c r="G416" s="884"/>
      <c r="H416" s="884"/>
      <c r="I416" s="884"/>
      <c r="J416" s="885"/>
      <c r="W416" s="1"/>
    </row>
    <row r="417" spans="1:23">
      <c r="A417" s="528"/>
      <c r="B417" s="529"/>
      <c r="C417" s="692" t="s">
        <v>64</v>
      </c>
      <c r="D417" s="736"/>
      <c r="E417" s="679" t="s">
        <v>65</v>
      </c>
      <c r="F417" s="736"/>
      <c r="G417" s="679" t="s">
        <v>66</v>
      </c>
      <c r="H417" s="736"/>
      <c r="I417" s="681" t="s">
        <v>4</v>
      </c>
      <c r="J417" s="886"/>
      <c r="W417" s="1"/>
    </row>
    <row r="418" spans="1:23" ht="15.75" thickBot="1">
      <c r="A418" s="530"/>
      <c r="B418" s="531"/>
      <c r="C418" s="33" t="s">
        <v>6</v>
      </c>
      <c r="D418" s="34" t="s">
        <v>7</v>
      </c>
      <c r="E418" s="33" t="s">
        <v>6</v>
      </c>
      <c r="F418" s="34" t="s">
        <v>7</v>
      </c>
      <c r="G418" s="33" t="s">
        <v>6</v>
      </c>
      <c r="H418" s="34" t="s">
        <v>7</v>
      </c>
      <c r="I418" s="33" t="s">
        <v>6</v>
      </c>
      <c r="J418" s="53" t="s">
        <v>41</v>
      </c>
      <c r="W418" s="1"/>
    </row>
    <row r="419" spans="1:23" ht="15" customHeight="1">
      <c r="A419" s="693" t="s">
        <v>5</v>
      </c>
      <c r="B419" s="694"/>
      <c r="C419" s="21">
        <v>0</v>
      </c>
      <c r="D419" s="107">
        <v>0</v>
      </c>
      <c r="E419" s="23">
        <v>0</v>
      </c>
      <c r="F419" s="107">
        <v>0</v>
      </c>
      <c r="G419" s="23">
        <v>0</v>
      </c>
      <c r="H419" s="107">
        <v>0</v>
      </c>
      <c r="I419" s="23">
        <v>0</v>
      </c>
      <c r="J419" s="111">
        <v>0</v>
      </c>
      <c r="W419" s="1"/>
    </row>
    <row r="420" spans="1:23" ht="21.75" customHeight="1">
      <c r="A420" s="881" t="s">
        <v>9</v>
      </c>
      <c r="B420" s="882"/>
      <c r="C420" s="39">
        <v>0</v>
      </c>
      <c r="D420" s="130">
        <v>0</v>
      </c>
      <c r="E420" s="41">
        <v>0</v>
      </c>
      <c r="F420" s="130">
        <v>0</v>
      </c>
      <c r="G420" s="41">
        <v>0</v>
      </c>
      <c r="H420" s="130">
        <v>0</v>
      </c>
      <c r="I420" s="41">
        <v>0</v>
      </c>
      <c r="J420" s="137">
        <v>0</v>
      </c>
      <c r="W420" s="1"/>
    </row>
    <row r="421" spans="1:23" ht="15" customHeight="1">
      <c r="A421" s="881" t="s">
        <v>10</v>
      </c>
      <c r="B421" s="882"/>
      <c r="C421" s="39">
        <v>0</v>
      </c>
      <c r="D421" s="130">
        <v>0</v>
      </c>
      <c r="E421" s="41">
        <v>0</v>
      </c>
      <c r="F421" s="130">
        <v>0</v>
      </c>
      <c r="G421" s="41">
        <v>0</v>
      </c>
      <c r="H421" s="130">
        <v>0</v>
      </c>
      <c r="I421" s="41">
        <v>0</v>
      </c>
      <c r="J421" s="137">
        <v>0</v>
      </c>
      <c r="W421" s="1"/>
    </row>
    <row r="422" spans="1:23" ht="21.75" customHeight="1">
      <c r="A422" s="881" t="s">
        <v>11</v>
      </c>
      <c r="B422" s="882"/>
      <c r="C422" s="39">
        <v>0</v>
      </c>
      <c r="D422" s="130">
        <v>0</v>
      </c>
      <c r="E422" s="41">
        <v>0</v>
      </c>
      <c r="F422" s="130">
        <v>0</v>
      </c>
      <c r="G422" s="41">
        <v>0</v>
      </c>
      <c r="H422" s="130">
        <v>0</v>
      </c>
      <c r="I422" s="41">
        <v>0</v>
      </c>
      <c r="J422" s="137">
        <v>0</v>
      </c>
      <c r="W422" s="1"/>
    </row>
    <row r="423" spans="1:23" ht="15" customHeight="1">
      <c r="A423" s="881" t="s">
        <v>12</v>
      </c>
      <c r="B423" s="882"/>
      <c r="C423" s="39">
        <v>0</v>
      </c>
      <c r="D423" s="130">
        <v>0</v>
      </c>
      <c r="E423" s="41">
        <v>0</v>
      </c>
      <c r="F423" s="130">
        <v>0</v>
      </c>
      <c r="G423" s="41">
        <v>0</v>
      </c>
      <c r="H423" s="130">
        <v>0</v>
      </c>
      <c r="I423" s="41">
        <v>0</v>
      </c>
      <c r="J423" s="137">
        <v>0</v>
      </c>
      <c r="W423" s="1"/>
    </row>
    <row r="424" spans="1:23" ht="21.75" customHeight="1">
      <c r="A424" s="881" t="s">
        <v>13</v>
      </c>
      <c r="B424" s="882"/>
      <c r="C424" s="39">
        <v>0</v>
      </c>
      <c r="D424" s="130">
        <v>0</v>
      </c>
      <c r="E424" s="41">
        <v>0</v>
      </c>
      <c r="F424" s="130">
        <v>0</v>
      </c>
      <c r="G424" s="41">
        <v>0</v>
      </c>
      <c r="H424" s="130">
        <v>0</v>
      </c>
      <c r="I424" s="41">
        <v>0</v>
      </c>
      <c r="J424" s="137">
        <v>0</v>
      </c>
      <c r="W424" s="1"/>
    </row>
    <row r="425" spans="1:23" ht="21.75" customHeight="1">
      <c r="A425" s="881" t="s">
        <v>14</v>
      </c>
      <c r="B425" s="882"/>
      <c r="C425" s="39">
        <v>0</v>
      </c>
      <c r="D425" s="130">
        <v>0</v>
      </c>
      <c r="E425" s="41">
        <v>0</v>
      </c>
      <c r="F425" s="130">
        <v>0</v>
      </c>
      <c r="G425" s="41">
        <v>0</v>
      </c>
      <c r="H425" s="130">
        <v>0</v>
      </c>
      <c r="I425" s="41">
        <v>0</v>
      </c>
      <c r="J425" s="137">
        <v>0</v>
      </c>
      <c r="W425" s="1"/>
    </row>
    <row r="426" spans="1:23" ht="21.75" customHeight="1">
      <c r="A426" s="881" t="s">
        <v>15</v>
      </c>
      <c r="B426" s="882"/>
      <c r="C426" s="39">
        <v>0</v>
      </c>
      <c r="D426" s="130">
        <v>0</v>
      </c>
      <c r="E426" s="41">
        <v>0</v>
      </c>
      <c r="F426" s="130">
        <v>0</v>
      </c>
      <c r="G426" s="41">
        <v>0</v>
      </c>
      <c r="H426" s="130">
        <v>0</v>
      </c>
      <c r="I426" s="41">
        <v>0</v>
      </c>
      <c r="J426" s="137">
        <v>0</v>
      </c>
      <c r="W426" s="1"/>
    </row>
    <row r="427" spans="1:23" ht="25.5" customHeight="1">
      <c r="A427" s="881" t="s">
        <v>16</v>
      </c>
      <c r="B427" s="882"/>
      <c r="C427" s="39">
        <v>0</v>
      </c>
      <c r="D427" s="130">
        <v>0</v>
      </c>
      <c r="E427" s="41">
        <v>0</v>
      </c>
      <c r="F427" s="130">
        <v>0</v>
      </c>
      <c r="G427" s="41">
        <v>0</v>
      </c>
      <c r="H427" s="130">
        <v>0</v>
      </c>
      <c r="I427" s="41">
        <v>0</v>
      </c>
      <c r="J427" s="137">
        <v>0</v>
      </c>
      <c r="W427" s="1"/>
    </row>
    <row r="428" spans="1:23" ht="15.75" thickBot="1">
      <c r="A428" s="683" t="s">
        <v>4</v>
      </c>
      <c r="B428" s="684"/>
      <c r="C428" s="29">
        <v>0</v>
      </c>
      <c r="D428" s="109">
        <v>0</v>
      </c>
      <c r="E428" s="31">
        <v>0</v>
      </c>
      <c r="F428" s="109">
        <v>0</v>
      </c>
      <c r="G428" s="31">
        <v>0</v>
      </c>
      <c r="H428" s="109">
        <v>0</v>
      </c>
      <c r="I428" s="31">
        <v>0</v>
      </c>
      <c r="J428" s="115">
        <v>0</v>
      </c>
      <c r="W428" s="1"/>
    </row>
    <row r="429" spans="1:23" s="491" customFormat="1">
      <c r="A429" s="492"/>
      <c r="B429" s="492"/>
      <c r="C429" s="502"/>
      <c r="D429" s="503"/>
      <c r="E429" s="502"/>
      <c r="F429" s="503"/>
      <c r="G429" s="502"/>
      <c r="H429" s="503"/>
      <c r="I429" s="502"/>
      <c r="J429" s="503"/>
      <c r="W429" s="504"/>
    </row>
    <row r="430" spans="1:23" s="491" customFormat="1">
      <c r="A430" s="492"/>
      <c r="B430" s="492"/>
      <c r="C430" s="502"/>
      <c r="D430" s="503"/>
      <c r="E430" s="502"/>
      <c r="F430" s="503"/>
      <c r="G430" s="502"/>
      <c r="H430" s="503"/>
      <c r="I430" s="502"/>
      <c r="J430" s="503"/>
      <c r="W430" s="504"/>
    </row>
    <row r="431" spans="1:23" s="491" customFormat="1" ht="15.75" thickBot="1">
      <c r="A431" s="492"/>
      <c r="B431" s="492"/>
      <c r="C431" s="502"/>
      <c r="D431" s="503"/>
      <c r="E431" s="502"/>
      <c r="F431" s="503"/>
      <c r="G431" s="502"/>
      <c r="H431" s="503"/>
      <c r="I431" s="502"/>
      <c r="J431" s="503"/>
      <c r="W431" s="504"/>
    </row>
    <row r="432" spans="1:23" ht="15" customHeight="1">
      <c r="A432" s="526" t="s">
        <v>23</v>
      </c>
      <c r="B432" s="527"/>
      <c r="C432" s="887" t="s">
        <v>561</v>
      </c>
      <c r="D432" s="884"/>
      <c r="E432" s="884"/>
      <c r="F432" s="884"/>
      <c r="G432" s="884"/>
      <c r="H432" s="884"/>
      <c r="I432" s="884"/>
      <c r="J432" s="885"/>
    </row>
    <row r="433" spans="1:23">
      <c r="A433" s="528"/>
      <c r="B433" s="529"/>
      <c r="C433" s="692" t="s">
        <v>64</v>
      </c>
      <c r="D433" s="736"/>
      <c r="E433" s="679" t="s">
        <v>65</v>
      </c>
      <c r="F433" s="736"/>
      <c r="G433" s="679" t="s">
        <v>66</v>
      </c>
      <c r="H433" s="736"/>
      <c r="I433" s="681" t="s">
        <v>4</v>
      </c>
      <c r="J433" s="886"/>
    </row>
    <row r="434" spans="1:23" ht="15.75" thickBot="1">
      <c r="A434" s="530"/>
      <c r="B434" s="531"/>
      <c r="C434" s="33" t="s">
        <v>6</v>
      </c>
      <c r="D434" s="34" t="s">
        <v>7</v>
      </c>
      <c r="E434" s="33" t="s">
        <v>6</v>
      </c>
      <c r="F434" s="34" t="s">
        <v>7</v>
      </c>
      <c r="G434" s="33" t="s">
        <v>6</v>
      </c>
      <c r="H434" s="34" t="s">
        <v>7</v>
      </c>
      <c r="I434" s="33" t="s">
        <v>6</v>
      </c>
      <c r="J434" s="53" t="s">
        <v>41</v>
      </c>
    </row>
    <row r="435" spans="1:23">
      <c r="A435" s="693" t="s">
        <v>5</v>
      </c>
      <c r="B435" s="694"/>
      <c r="C435" s="21">
        <v>0</v>
      </c>
      <c r="D435" s="107">
        <v>0</v>
      </c>
      <c r="E435" s="23">
        <v>0</v>
      </c>
      <c r="F435" s="107">
        <v>0</v>
      </c>
      <c r="G435" s="23">
        <v>0</v>
      </c>
      <c r="H435" s="107">
        <v>0</v>
      </c>
      <c r="I435" s="23">
        <v>0</v>
      </c>
      <c r="J435" s="111">
        <v>0</v>
      </c>
    </row>
    <row r="436" spans="1:23" ht="23.25" customHeight="1">
      <c r="A436" s="881" t="s">
        <v>9</v>
      </c>
      <c r="B436" s="882"/>
      <c r="C436" s="39">
        <v>0</v>
      </c>
      <c r="D436" s="130">
        <v>0</v>
      </c>
      <c r="E436" s="41">
        <v>0</v>
      </c>
      <c r="F436" s="130">
        <v>0</v>
      </c>
      <c r="G436" s="41">
        <v>0</v>
      </c>
      <c r="H436" s="130">
        <v>0</v>
      </c>
      <c r="I436" s="41">
        <v>0</v>
      </c>
      <c r="J436" s="137">
        <v>0</v>
      </c>
    </row>
    <row r="437" spans="1:23" ht="15" customHeight="1">
      <c r="A437" s="881" t="s">
        <v>10</v>
      </c>
      <c r="B437" s="882"/>
      <c r="C437" s="39">
        <v>0</v>
      </c>
      <c r="D437" s="130">
        <v>0</v>
      </c>
      <c r="E437" s="41">
        <v>0</v>
      </c>
      <c r="F437" s="130">
        <v>0</v>
      </c>
      <c r="G437" s="41">
        <v>0</v>
      </c>
      <c r="H437" s="130">
        <v>0</v>
      </c>
      <c r="I437" s="41">
        <v>0</v>
      </c>
      <c r="J437" s="137">
        <v>0</v>
      </c>
    </row>
    <row r="438" spans="1:23" ht="15" customHeight="1">
      <c r="A438" s="881" t="s">
        <v>11</v>
      </c>
      <c r="B438" s="882"/>
      <c r="C438" s="39">
        <v>0</v>
      </c>
      <c r="D438" s="130">
        <v>0</v>
      </c>
      <c r="E438" s="41">
        <v>0</v>
      </c>
      <c r="F438" s="130">
        <v>0</v>
      </c>
      <c r="G438" s="41">
        <v>0</v>
      </c>
      <c r="H438" s="130">
        <v>0</v>
      </c>
      <c r="I438" s="41">
        <v>0</v>
      </c>
      <c r="J438" s="137">
        <v>0</v>
      </c>
    </row>
    <row r="439" spans="1:23" ht="15" customHeight="1">
      <c r="A439" s="881" t="s">
        <v>12</v>
      </c>
      <c r="B439" s="882"/>
      <c r="C439" s="39">
        <v>0</v>
      </c>
      <c r="D439" s="130">
        <v>0</v>
      </c>
      <c r="E439" s="41">
        <v>0</v>
      </c>
      <c r="F439" s="130">
        <v>0</v>
      </c>
      <c r="G439" s="41">
        <v>0</v>
      </c>
      <c r="H439" s="130">
        <v>0</v>
      </c>
      <c r="I439" s="41">
        <v>0</v>
      </c>
      <c r="J439" s="137">
        <v>0</v>
      </c>
    </row>
    <row r="440" spans="1:23" ht="23.25" customHeight="1">
      <c r="A440" s="881" t="s">
        <v>13</v>
      </c>
      <c r="B440" s="882"/>
      <c r="C440" s="39">
        <v>0</v>
      </c>
      <c r="D440" s="130">
        <v>0</v>
      </c>
      <c r="E440" s="41">
        <v>0</v>
      </c>
      <c r="F440" s="130">
        <v>0</v>
      </c>
      <c r="G440" s="41">
        <v>0</v>
      </c>
      <c r="H440" s="130">
        <v>0</v>
      </c>
      <c r="I440" s="41">
        <v>0</v>
      </c>
      <c r="J440" s="137">
        <v>0</v>
      </c>
    </row>
    <row r="441" spans="1:23" ht="23.25" customHeight="1">
      <c r="A441" s="881" t="s">
        <v>14</v>
      </c>
      <c r="B441" s="882"/>
      <c r="C441" s="39">
        <v>0</v>
      </c>
      <c r="D441" s="130">
        <v>0</v>
      </c>
      <c r="E441" s="41">
        <v>0</v>
      </c>
      <c r="F441" s="130">
        <v>0</v>
      </c>
      <c r="G441" s="41">
        <v>0</v>
      </c>
      <c r="H441" s="130">
        <v>0</v>
      </c>
      <c r="I441" s="41">
        <v>0</v>
      </c>
      <c r="J441" s="137">
        <v>0</v>
      </c>
    </row>
    <row r="442" spans="1:23" ht="23.25" customHeight="1">
      <c r="A442" s="881" t="s">
        <v>15</v>
      </c>
      <c r="B442" s="882"/>
      <c r="C442" s="39">
        <v>0</v>
      </c>
      <c r="D442" s="130">
        <v>0</v>
      </c>
      <c r="E442" s="41">
        <v>0</v>
      </c>
      <c r="F442" s="130">
        <v>0</v>
      </c>
      <c r="G442" s="41">
        <v>0</v>
      </c>
      <c r="H442" s="130">
        <v>0</v>
      </c>
      <c r="I442" s="41">
        <v>0</v>
      </c>
      <c r="J442" s="137">
        <v>0</v>
      </c>
    </row>
    <row r="443" spans="1:23" ht="23.25" customHeight="1">
      <c r="A443" s="881" t="s">
        <v>16</v>
      </c>
      <c r="B443" s="882"/>
      <c r="C443" s="39">
        <v>0</v>
      </c>
      <c r="D443" s="130">
        <v>0</v>
      </c>
      <c r="E443" s="41">
        <v>0</v>
      </c>
      <c r="F443" s="130">
        <v>0</v>
      </c>
      <c r="G443" s="41">
        <v>0</v>
      </c>
      <c r="H443" s="130">
        <v>0</v>
      </c>
      <c r="I443" s="41">
        <v>0</v>
      </c>
      <c r="J443" s="137">
        <v>0</v>
      </c>
    </row>
    <row r="444" spans="1:23" ht="15.75" thickBot="1">
      <c r="A444" s="683" t="s">
        <v>4</v>
      </c>
      <c r="B444" s="684"/>
      <c r="C444" s="29">
        <v>0</v>
      </c>
      <c r="D444" s="109">
        <v>0</v>
      </c>
      <c r="E444" s="31">
        <v>0</v>
      </c>
      <c r="F444" s="109">
        <v>0</v>
      </c>
      <c r="G444" s="31">
        <v>0</v>
      </c>
      <c r="H444" s="109">
        <v>0</v>
      </c>
      <c r="I444" s="31">
        <v>0</v>
      </c>
      <c r="J444" s="115">
        <v>0</v>
      </c>
    </row>
    <row r="445" spans="1:23" s="491" customFormat="1">
      <c r="A445" s="492"/>
      <c r="B445" s="492"/>
      <c r="C445" s="502"/>
      <c r="D445" s="503"/>
      <c r="E445" s="502"/>
      <c r="F445" s="503"/>
      <c r="G445" s="502"/>
      <c r="H445" s="503"/>
      <c r="I445" s="502"/>
      <c r="J445" s="503"/>
    </row>
    <row r="446" spans="1:23" s="491" customFormat="1">
      <c r="A446" s="492"/>
      <c r="B446" s="492"/>
      <c r="C446" s="502"/>
      <c r="D446" s="503"/>
      <c r="E446" s="502"/>
      <c r="F446" s="503"/>
      <c r="G446" s="502"/>
      <c r="H446" s="503"/>
      <c r="I446" s="502"/>
      <c r="J446" s="503"/>
    </row>
    <row r="447" spans="1:23" s="491" customFormat="1" ht="15.75" thickBot="1">
      <c r="A447" s="492"/>
      <c r="B447" s="492"/>
      <c r="C447" s="502"/>
      <c r="D447" s="503"/>
      <c r="E447" s="502"/>
      <c r="F447" s="503"/>
      <c r="G447" s="502"/>
      <c r="H447" s="503"/>
      <c r="I447" s="502"/>
      <c r="J447" s="503"/>
      <c r="W447" s="504"/>
    </row>
    <row r="448" spans="1:23" ht="15" customHeight="1">
      <c r="A448" s="526" t="s">
        <v>23</v>
      </c>
      <c r="B448" s="527"/>
      <c r="C448" s="883" t="s">
        <v>562</v>
      </c>
      <c r="D448" s="884"/>
      <c r="E448" s="884"/>
      <c r="F448" s="884"/>
      <c r="G448" s="884"/>
      <c r="H448" s="884"/>
      <c r="I448" s="884"/>
      <c r="J448" s="885"/>
    </row>
    <row r="449" spans="1:10">
      <c r="A449" s="528"/>
      <c r="B449" s="529"/>
      <c r="C449" s="692" t="s">
        <v>64</v>
      </c>
      <c r="D449" s="736"/>
      <c r="E449" s="679" t="s">
        <v>65</v>
      </c>
      <c r="F449" s="736"/>
      <c r="G449" s="679" t="s">
        <v>66</v>
      </c>
      <c r="H449" s="736"/>
      <c r="I449" s="681" t="s">
        <v>4</v>
      </c>
      <c r="J449" s="886"/>
    </row>
    <row r="450" spans="1:10" ht="15.75" thickBot="1">
      <c r="A450" s="530"/>
      <c r="B450" s="531"/>
      <c r="C450" s="33" t="s">
        <v>6</v>
      </c>
      <c r="D450" s="34" t="s">
        <v>7</v>
      </c>
      <c r="E450" s="33" t="s">
        <v>6</v>
      </c>
      <c r="F450" s="34" t="s">
        <v>7</v>
      </c>
      <c r="G450" s="33" t="s">
        <v>6</v>
      </c>
      <c r="H450" s="34" t="s">
        <v>7</v>
      </c>
      <c r="I450" s="33" t="s">
        <v>6</v>
      </c>
      <c r="J450" s="53" t="s">
        <v>41</v>
      </c>
    </row>
    <row r="451" spans="1:10">
      <c r="A451" s="693" t="s">
        <v>5</v>
      </c>
      <c r="B451" s="694"/>
      <c r="C451" s="21">
        <v>0</v>
      </c>
      <c r="D451" s="107">
        <v>0</v>
      </c>
      <c r="E451" s="23">
        <v>0</v>
      </c>
      <c r="F451" s="107">
        <v>0</v>
      </c>
      <c r="G451" s="23">
        <v>0</v>
      </c>
      <c r="H451" s="107">
        <v>0</v>
      </c>
      <c r="I451" s="23">
        <v>0</v>
      </c>
      <c r="J451" s="111">
        <v>0</v>
      </c>
    </row>
    <row r="452" spans="1:10" ht="23.25" customHeight="1">
      <c r="A452" s="881" t="s">
        <v>9</v>
      </c>
      <c r="B452" s="882"/>
      <c r="C452" s="39">
        <v>0</v>
      </c>
      <c r="D452" s="130">
        <v>0</v>
      </c>
      <c r="E452" s="41">
        <v>0</v>
      </c>
      <c r="F452" s="130">
        <v>0</v>
      </c>
      <c r="G452" s="41">
        <v>0</v>
      </c>
      <c r="H452" s="130">
        <v>0</v>
      </c>
      <c r="I452" s="41">
        <v>0</v>
      </c>
      <c r="J452" s="137">
        <v>0</v>
      </c>
    </row>
    <row r="453" spans="1:10" ht="15" customHeight="1">
      <c r="A453" s="881" t="s">
        <v>10</v>
      </c>
      <c r="B453" s="882"/>
      <c r="C453" s="39">
        <v>0</v>
      </c>
      <c r="D453" s="130">
        <v>0</v>
      </c>
      <c r="E453" s="41">
        <v>0</v>
      </c>
      <c r="F453" s="130">
        <v>0</v>
      </c>
      <c r="G453" s="41">
        <v>0</v>
      </c>
      <c r="H453" s="130">
        <v>0</v>
      </c>
      <c r="I453" s="41">
        <v>0</v>
      </c>
      <c r="J453" s="137">
        <v>0</v>
      </c>
    </row>
    <row r="454" spans="1:10" ht="15" customHeight="1">
      <c r="A454" s="881" t="s">
        <v>11</v>
      </c>
      <c r="B454" s="882"/>
      <c r="C454" s="39">
        <v>0</v>
      </c>
      <c r="D454" s="130">
        <v>0</v>
      </c>
      <c r="E454" s="41">
        <v>0</v>
      </c>
      <c r="F454" s="130">
        <v>0</v>
      </c>
      <c r="G454" s="41">
        <v>0</v>
      </c>
      <c r="H454" s="130">
        <v>0</v>
      </c>
      <c r="I454" s="41">
        <v>0</v>
      </c>
      <c r="J454" s="137">
        <v>0</v>
      </c>
    </row>
    <row r="455" spans="1:10" ht="15" customHeight="1">
      <c r="A455" s="881" t="s">
        <v>12</v>
      </c>
      <c r="B455" s="882"/>
      <c r="C455" s="39">
        <v>0</v>
      </c>
      <c r="D455" s="130">
        <v>0</v>
      </c>
      <c r="E455" s="41">
        <v>0</v>
      </c>
      <c r="F455" s="130">
        <v>0</v>
      </c>
      <c r="G455" s="41">
        <v>0</v>
      </c>
      <c r="H455" s="130">
        <v>0</v>
      </c>
      <c r="I455" s="41">
        <v>0</v>
      </c>
      <c r="J455" s="137">
        <v>0</v>
      </c>
    </row>
    <row r="456" spans="1:10" ht="23.25" customHeight="1">
      <c r="A456" s="881" t="s">
        <v>13</v>
      </c>
      <c r="B456" s="882"/>
      <c r="C456" s="39">
        <v>0</v>
      </c>
      <c r="D456" s="130">
        <v>0</v>
      </c>
      <c r="E456" s="41">
        <v>0</v>
      </c>
      <c r="F456" s="130">
        <v>0</v>
      </c>
      <c r="G456" s="41">
        <v>0</v>
      </c>
      <c r="H456" s="130">
        <v>0</v>
      </c>
      <c r="I456" s="41">
        <v>0</v>
      </c>
      <c r="J456" s="137">
        <v>0</v>
      </c>
    </row>
    <row r="457" spans="1:10" ht="23.25" customHeight="1">
      <c r="A457" s="881" t="s">
        <v>14</v>
      </c>
      <c r="B457" s="882"/>
      <c r="C457" s="39">
        <v>0</v>
      </c>
      <c r="D457" s="130">
        <v>0</v>
      </c>
      <c r="E457" s="41">
        <v>0</v>
      </c>
      <c r="F457" s="130">
        <v>0</v>
      </c>
      <c r="G457" s="41">
        <v>0</v>
      </c>
      <c r="H457" s="130">
        <v>0</v>
      </c>
      <c r="I457" s="41">
        <v>0</v>
      </c>
      <c r="J457" s="137">
        <v>0</v>
      </c>
    </row>
    <row r="458" spans="1:10" ht="23.25" customHeight="1">
      <c r="A458" s="881" t="s">
        <v>15</v>
      </c>
      <c r="B458" s="882"/>
      <c r="C458" s="39">
        <v>0</v>
      </c>
      <c r="D458" s="130">
        <v>0</v>
      </c>
      <c r="E458" s="41">
        <v>0</v>
      </c>
      <c r="F458" s="130">
        <v>0</v>
      </c>
      <c r="G458" s="41">
        <v>0</v>
      </c>
      <c r="H458" s="130">
        <v>0</v>
      </c>
      <c r="I458" s="41">
        <v>0</v>
      </c>
      <c r="J458" s="137">
        <v>0</v>
      </c>
    </row>
    <row r="459" spans="1:10" ht="23.25" customHeight="1">
      <c r="A459" s="881" t="s">
        <v>16</v>
      </c>
      <c r="B459" s="882"/>
      <c r="C459" s="39">
        <v>0</v>
      </c>
      <c r="D459" s="130">
        <v>0</v>
      </c>
      <c r="E459" s="41">
        <v>0</v>
      </c>
      <c r="F459" s="130">
        <v>0</v>
      </c>
      <c r="G459" s="41">
        <v>0</v>
      </c>
      <c r="H459" s="130">
        <v>0</v>
      </c>
      <c r="I459" s="41">
        <v>0</v>
      </c>
      <c r="J459" s="137">
        <v>0</v>
      </c>
    </row>
    <row r="460" spans="1:10" ht="15.75" thickBot="1">
      <c r="A460" s="683" t="s">
        <v>4</v>
      </c>
      <c r="B460" s="684"/>
      <c r="C460" s="29">
        <v>0</v>
      </c>
      <c r="D460" s="109">
        <v>0</v>
      </c>
      <c r="E460" s="31">
        <v>0</v>
      </c>
      <c r="F460" s="109">
        <v>0</v>
      </c>
      <c r="G460" s="31">
        <v>0</v>
      </c>
      <c r="H460" s="109">
        <v>0</v>
      </c>
      <c r="I460" s="31">
        <v>0</v>
      </c>
      <c r="J460" s="115">
        <v>0</v>
      </c>
    </row>
    <row r="461" spans="1:10" s="491" customFormat="1">
      <c r="A461" s="492"/>
      <c r="B461" s="492"/>
      <c r="C461" s="502"/>
      <c r="D461" s="503"/>
      <c r="E461" s="502"/>
      <c r="F461" s="503"/>
      <c r="G461" s="502"/>
      <c r="H461" s="503"/>
      <c r="I461" s="502"/>
      <c r="J461" s="503"/>
    </row>
    <row r="462" spans="1:10" s="491" customFormat="1">
      <c r="A462" s="492"/>
      <c r="B462" s="492"/>
      <c r="C462" s="502"/>
      <c r="D462" s="503"/>
      <c r="E462" s="502"/>
      <c r="F462" s="503"/>
      <c r="G462" s="502"/>
      <c r="H462" s="503"/>
      <c r="I462" s="502"/>
      <c r="J462" s="503"/>
    </row>
    <row r="463" spans="1:10" s="491" customFormat="1" ht="15.75" thickBot="1">
      <c r="A463" s="492"/>
      <c r="B463" s="492"/>
      <c r="C463" s="502"/>
      <c r="D463" s="503"/>
      <c r="E463" s="502"/>
      <c r="F463" s="503"/>
      <c r="G463" s="502"/>
      <c r="H463" s="503"/>
      <c r="I463" s="502"/>
      <c r="J463" s="503"/>
    </row>
    <row r="464" spans="1:10" ht="15" customHeight="1">
      <c r="A464" s="526" t="s">
        <v>23</v>
      </c>
      <c r="B464" s="527"/>
      <c r="C464" s="883" t="s">
        <v>563</v>
      </c>
      <c r="D464" s="884"/>
      <c r="E464" s="884"/>
      <c r="F464" s="884"/>
      <c r="G464" s="884"/>
      <c r="H464" s="884"/>
      <c r="I464" s="884"/>
      <c r="J464" s="885"/>
    </row>
    <row r="465" spans="1:10">
      <c r="A465" s="528"/>
      <c r="B465" s="529"/>
      <c r="C465" s="692" t="s">
        <v>64</v>
      </c>
      <c r="D465" s="736"/>
      <c r="E465" s="679" t="s">
        <v>65</v>
      </c>
      <c r="F465" s="736"/>
      <c r="G465" s="679" t="s">
        <v>66</v>
      </c>
      <c r="H465" s="736"/>
      <c r="I465" s="681" t="s">
        <v>4</v>
      </c>
      <c r="J465" s="886"/>
    </row>
    <row r="466" spans="1:10" ht="15.75" thickBot="1">
      <c r="A466" s="530"/>
      <c r="B466" s="531"/>
      <c r="C466" s="33" t="s">
        <v>6</v>
      </c>
      <c r="D466" s="34" t="s">
        <v>7</v>
      </c>
      <c r="E466" s="33" t="s">
        <v>6</v>
      </c>
      <c r="F466" s="34" t="s">
        <v>7</v>
      </c>
      <c r="G466" s="33" t="s">
        <v>6</v>
      </c>
      <c r="H466" s="34" t="s">
        <v>7</v>
      </c>
      <c r="I466" s="33" t="s">
        <v>6</v>
      </c>
      <c r="J466" s="53" t="s">
        <v>41</v>
      </c>
    </row>
    <row r="467" spans="1:10">
      <c r="A467" s="693" t="s">
        <v>5</v>
      </c>
      <c r="B467" s="694"/>
      <c r="C467" s="21">
        <v>0</v>
      </c>
      <c r="D467" s="107">
        <v>0</v>
      </c>
      <c r="E467" s="23">
        <v>0</v>
      </c>
      <c r="F467" s="107">
        <v>0</v>
      </c>
      <c r="G467" s="23">
        <v>0</v>
      </c>
      <c r="H467" s="107">
        <v>0</v>
      </c>
      <c r="I467" s="23">
        <v>0</v>
      </c>
      <c r="J467" s="111">
        <v>0</v>
      </c>
    </row>
    <row r="468" spans="1:10" ht="23.25" customHeight="1">
      <c r="A468" s="881" t="s">
        <v>9</v>
      </c>
      <c r="B468" s="882"/>
      <c r="C468" s="39">
        <v>0</v>
      </c>
      <c r="D468" s="130">
        <v>0</v>
      </c>
      <c r="E468" s="41">
        <v>0</v>
      </c>
      <c r="F468" s="130">
        <v>0</v>
      </c>
      <c r="G468" s="41">
        <v>0</v>
      </c>
      <c r="H468" s="130">
        <v>0</v>
      </c>
      <c r="I468" s="41">
        <v>0</v>
      </c>
      <c r="J468" s="137">
        <v>0</v>
      </c>
    </row>
    <row r="469" spans="1:10" ht="15" customHeight="1">
      <c r="A469" s="881" t="s">
        <v>10</v>
      </c>
      <c r="B469" s="882"/>
      <c r="C469" s="39">
        <v>0</v>
      </c>
      <c r="D469" s="130">
        <v>0</v>
      </c>
      <c r="E469" s="41">
        <v>0</v>
      </c>
      <c r="F469" s="130">
        <v>0</v>
      </c>
      <c r="G469" s="41">
        <v>0</v>
      </c>
      <c r="H469" s="130">
        <v>0</v>
      </c>
      <c r="I469" s="41">
        <v>0</v>
      </c>
      <c r="J469" s="137">
        <v>0</v>
      </c>
    </row>
    <row r="470" spans="1:10" ht="15" customHeight="1">
      <c r="A470" s="881" t="s">
        <v>11</v>
      </c>
      <c r="B470" s="882"/>
      <c r="C470" s="39">
        <v>0</v>
      </c>
      <c r="D470" s="130">
        <v>0</v>
      </c>
      <c r="E470" s="41">
        <v>0</v>
      </c>
      <c r="F470" s="130">
        <v>0</v>
      </c>
      <c r="G470" s="41">
        <v>0</v>
      </c>
      <c r="H470" s="130">
        <v>0</v>
      </c>
      <c r="I470" s="41">
        <v>0</v>
      </c>
      <c r="J470" s="137">
        <v>0</v>
      </c>
    </row>
    <row r="471" spans="1:10" ht="15" customHeight="1">
      <c r="A471" s="881" t="s">
        <v>12</v>
      </c>
      <c r="B471" s="882"/>
      <c r="C471" s="39">
        <v>0</v>
      </c>
      <c r="D471" s="130">
        <v>0</v>
      </c>
      <c r="E471" s="41">
        <v>0</v>
      </c>
      <c r="F471" s="130">
        <v>0</v>
      </c>
      <c r="G471" s="41">
        <v>0</v>
      </c>
      <c r="H471" s="130">
        <v>0</v>
      </c>
      <c r="I471" s="41">
        <v>0</v>
      </c>
      <c r="J471" s="137">
        <v>0</v>
      </c>
    </row>
    <row r="472" spans="1:10" ht="23.25" customHeight="1">
      <c r="A472" s="881" t="s">
        <v>13</v>
      </c>
      <c r="B472" s="882"/>
      <c r="C472" s="39">
        <v>0</v>
      </c>
      <c r="D472" s="130">
        <v>0</v>
      </c>
      <c r="E472" s="41">
        <v>0</v>
      </c>
      <c r="F472" s="130">
        <v>0</v>
      </c>
      <c r="G472" s="41">
        <v>0</v>
      </c>
      <c r="H472" s="130">
        <v>0</v>
      </c>
      <c r="I472" s="41">
        <v>0</v>
      </c>
      <c r="J472" s="137">
        <v>0</v>
      </c>
    </row>
    <row r="473" spans="1:10" ht="23.25" customHeight="1">
      <c r="A473" s="881" t="s">
        <v>14</v>
      </c>
      <c r="B473" s="882"/>
      <c r="C473" s="39">
        <v>0</v>
      </c>
      <c r="D473" s="130">
        <v>0</v>
      </c>
      <c r="E473" s="41">
        <v>0</v>
      </c>
      <c r="F473" s="130">
        <v>0</v>
      </c>
      <c r="G473" s="41">
        <v>0</v>
      </c>
      <c r="H473" s="130">
        <v>0</v>
      </c>
      <c r="I473" s="41">
        <v>0</v>
      </c>
      <c r="J473" s="137">
        <v>0</v>
      </c>
    </row>
    <row r="474" spans="1:10" ht="23.25" customHeight="1">
      <c r="A474" s="881" t="s">
        <v>15</v>
      </c>
      <c r="B474" s="882"/>
      <c r="C474" s="39">
        <v>0</v>
      </c>
      <c r="D474" s="130">
        <v>0</v>
      </c>
      <c r="E474" s="41">
        <v>0</v>
      </c>
      <c r="F474" s="130">
        <v>0</v>
      </c>
      <c r="G474" s="41">
        <v>0</v>
      </c>
      <c r="H474" s="130">
        <v>0</v>
      </c>
      <c r="I474" s="41">
        <v>0</v>
      </c>
      <c r="J474" s="137">
        <v>0</v>
      </c>
    </row>
    <row r="475" spans="1:10" ht="23.25" customHeight="1">
      <c r="A475" s="881" t="s">
        <v>16</v>
      </c>
      <c r="B475" s="882"/>
      <c r="C475" s="39">
        <v>0</v>
      </c>
      <c r="D475" s="130">
        <v>0</v>
      </c>
      <c r="E475" s="41">
        <v>0</v>
      </c>
      <c r="F475" s="130">
        <v>0</v>
      </c>
      <c r="G475" s="41">
        <v>0</v>
      </c>
      <c r="H475" s="130">
        <v>0</v>
      </c>
      <c r="I475" s="41">
        <v>0</v>
      </c>
      <c r="J475" s="137">
        <v>0</v>
      </c>
    </row>
    <row r="476" spans="1:10" ht="15.75" thickBot="1">
      <c r="A476" s="683" t="s">
        <v>4</v>
      </c>
      <c r="B476" s="684"/>
      <c r="C476" s="29">
        <v>0</v>
      </c>
      <c r="D476" s="109">
        <v>0</v>
      </c>
      <c r="E476" s="31">
        <v>0</v>
      </c>
      <c r="F476" s="109">
        <v>0</v>
      </c>
      <c r="G476" s="31">
        <v>0</v>
      </c>
      <c r="H476" s="109">
        <v>0</v>
      </c>
      <c r="I476" s="31">
        <v>0</v>
      </c>
      <c r="J476" s="115">
        <v>0</v>
      </c>
    </row>
    <row r="477" spans="1:10" s="491" customFormat="1">
      <c r="A477" s="492"/>
      <c r="B477" s="492"/>
      <c r="C477" s="502"/>
      <c r="D477" s="503"/>
      <c r="E477" s="502"/>
      <c r="F477" s="503"/>
      <c r="G477" s="502"/>
      <c r="H477" s="503"/>
      <c r="I477" s="502"/>
      <c r="J477" s="503"/>
    </row>
    <row r="478" spans="1:10" s="491" customFormat="1">
      <c r="A478" s="492"/>
      <c r="B478" s="492"/>
      <c r="C478" s="502"/>
      <c r="D478" s="503"/>
      <c r="E478" s="502"/>
      <c r="F478" s="503"/>
      <c r="G478" s="502"/>
      <c r="H478" s="503"/>
      <c r="I478" s="502"/>
      <c r="J478" s="503"/>
    </row>
    <row r="479" spans="1:10" ht="15.75" thickBot="1"/>
    <row r="480" spans="1:10" ht="15" customHeight="1">
      <c r="A480" s="526" t="s">
        <v>23</v>
      </c>
      <c r="B480" s="527"/>
      <c r="C480" s="907" t="s">
        <v>94</v>
      </c>
      <c r="D480" s="908"/>
      <c r="E480" s="908"/>
      <c r="F480" s="908"/>
      <c r="G480" s="908"/>
      <c r="H480" s="909"/>
      <c r="I480" s="17"/>
    </row>
    <row r="481" spans="1:11" ht="28.5" customHeight="1">
      <c r="A481" s="528"/>
      <c r="B481" s="529"/>
      <c r="C481" s="910" t="s">
        <v>87</v>
      </c>
      <c r="D481" s="911"/>
      <c r="E481" s="912" t="s">
        <v>95</v>
      </c>
      <c r="F481" s="911"/>
      <c r="G481" s="912" t="s">
        <v>0</v>
      </c>
      <c r="H481" s="913"/>
      <c r="I481" s="17"/>
    </row>
    <row r="482" spans="1:11" ht="15.75" thickBot="1">
      <c r="A482" s="530"/>
      <c r="B482" s="531"/>
      <c r="C482" s="33" t="s">
        <v>6</v>
      </c>
      <c r="D482" s="34" t="s">
        <v>7</v>
      </c>
      <c r="E482" s="33" t="s">
        <v>6</v>
      </c>
      <c r="F482" s="34" t="s">
        <v>7</v>
      </c>
      <c r="G482" s="33" t="s">
        <v>6</v>
      </c>
      <c r="H482" s="53" t="s">
        <v>41</v>
      </c>
      <c r="I482" s="17"/>
    </row>
    <row r="483" spans="1:11" ht="15" customHeight="1">
      <c r="A483" s="904" t="s">
        <v>83</v>
      </c>
      <c r="B483" s="741"/>
      <c r="C483" s="35">
        <v>42602.993979198909</v>
      </c>
      <c r="D483" s="131">
        <v>0.99953059230286134</v>
      </c>
      <c r="E483" s="37">
        <v>20.007565</v>
      </c>
      <c r="F483" s="131">
        <v>4.6940769713866101E-4</v>
      </c>
      <c r="G483" s="37">
        <v>42623.001544198909</v>
      </c>
      <c r="H483" s="134">
        <v>1</v>
      </c>
      <c r="I483" s="17"/>
    </row>
    <row r="484" spans="1:11" ht="23.25" customHeight="1">
      <c r="A484" s="881" t="s">
        <v>9</v>
      </c>
      <c r="B484" s="882"/>
      <c r="C484" s="39">
        <v>3844.0002160000104</v>
      </c>
      <c r="D484" s="130">
        <v>1</v>
      </c>
      <c r="E484" s="41">
        <v>0</v>
      </c>
      <c r="F484" s="130">
        <v>0</v>
      </c>
      <c r="G484" s="41">
        <v>3844.0002160000104</v>
      </c>
      <c r="H484" s="137">
        <f>+G484/$G$483</f>
        <v>9.0186051585641747E-2</v>
      </c>
      <c r="I484" s="17"/>
    </row>
    <row r="485" spans="1:11" ht="23.25" customHeight="1">
      <c r="A485" s="881" t="s">
        <v>10</v>
      </c>
      <c r="B485" s="882"/>
      <c r="C485" s="39">
        <v>690.99997199999984</v>
      </c>
      <c r="D485" s="130">
        <v>1</v>
      </c>
      <c r="E485" s="41">
        <v>0</v>
      </c>
      <c r="F485" s="130">
        <v>0</v>
      </c>
      <c r="G485" s="41">
        <v>690.99997199999984</v>
      </c>
      <c r="H485" s="137">
        <f t="shared" ref="H485:H491" si="16">+G485/$G$483</f>
        <v>1.6211903126612314E-2</v>
      </c>
      <c r="I485" s="17"/>
    </row>
    <row r="486" spans="1:11" ht="23.25" customHeight="1">
      <c r="A486" s="881" t="s">
        <v>11</v>
      </c>
      <c r="B486" s="882"/>
      <c r="C486" s="39">
        <v>905.00005199999998</v>
      </c>
      <c r="D486" s="130">
        <v>1</v>
      </c>
      <c r="E486" s="41">
        <v>0</v>
      </c>
      <c r="F486" s="130">
        <v>0</v>
      </c>
      <c r="G486" s="41">
        <v>905.00005199999998</v>
      </c>
      <c r="H486" s="137">
        <f t="shared" si="16"/>
        <v>2.1232668259215371E-2</v>
      </c>
      <c r="I486" s="17"/>
    </row>
    <row r="487" spans="1:11" ht="23.25" customHeight="1">
      <c r="A487" s="881" t="s">
        <v>12</v>
      </c>
      <c r="B487" s="882"/>
      <c r="C487" s="39">
        <v>3818.9999210000155</v>
      </c>
      <c r="D487" s="130">
        <v>1</v>
      </c>
      <c r="E487" s="41">
        <v>0</v>
      </c>
      <c r="F487" s="130">
        <v>0</v>
      </c>
      <c r="G487" s="41">
        <v>3818.9999210000155</v>
      </c>
      <c r="H487" s="137">
        <f t="shared" si="16"/>
        <v>8.9599506900981979E-2</v>
      </c>
      <c r="I487" s="17"/>
    </row>
    <row r="488" spans="1:11" ht="23.25" customHeight="1">
      <c r="A488" s="881" t="s">
        <v>13</v>
      </c>
      <c r="B488" s="882"/>
      <c r="C488" s="39">
        <v>1105.9999679999996</v>
      </c>
      <c r="D488" s="130">
        <v>1</v>
      </c>
      <c r="E488" s="41">
        <v>0</v>
      </c>
      <c r="F488" s="130">
        <v>0</v>
      </c>
      <c r="G488" s="41">
        <v>1105.9999679999996</v>
      </c>
      <c r="H488" s="137">
        <f t="shared" si="16"/>
        <v>2.5948429907103266E-2</v>
      </c>
      <c r="I488" s="17"/>
    </row>
    <row r="489" spans="1:11" ht="23.25" customHeight="1">
      <c r="A489" s="881" t="s">
        <v>14</v>
      </c>
      <c r="B489" s="882"/>
      <c r="C489" s="39">
        <v>18376.000950000114</v>
      </c>
      <c r="D489" s="130">
        <v>1</v>
      </c>
      <c r="E489" s="41">
        <v>0</v>
      </c>
      <c r="F489" s="130">
        <v>0</v>
      </c>
      <c r="G489" s="41">
        <v>18376.000950000114</v>
      </c>
      <c r="H489" s="137">
        <f t="shared" si="16"/>
        <v>0.43112873998197182</v>
      </c>
      <c r="I489" s="17"/>
    </row>
    <row r="490" spans="1:11" ht="23.25" customHeight="1">
      <c r="A490" s="881" t="s">
        <v>15</v>
      </c>
      <c r="B490" s="882"/>
      <c r="C490" s="39">
        <v>13392.99289659991</v>
      </c>
      <c r="D490" s="130">
        <v>0.99850834531339361</v>
      </c>
      <c r="E490" s="41">
        <v>20.007565</v>
      </c>
      <c r="F490" s="130">
        <v>1.4916546866064512E-3</v>
      </c>
      <c r="G490" s="41">
        <v>13413.00046159991</v>
      </c>
      <c r="H490" s="137">
        <f t="shared" si="16"/>
        <v>0.31468925171051099</v>
      </c>
      <c r="I490" s="17"/>
    </row>
    <row r="491" spans="1:11" ht="23.25" customHeight="1">
      <c r="A491" s="905" t="s">
        <v>16</v>
      </c>
      <c r="B491" s="906"/>
      <c r="C491" s="39">
        <v>469.00000359999996</v>
      </c>
      <c r="D491" s="130">
        <v>1</v>
      </c>
      <c r="E491" s="41">
        <v>0</v>
      </c>
      <c r="F491" s="130">
        <v>0</v>
      </c>
      <c r="G491" s="41">
        <v>469.00000359999996</v>
      </c>
      <c r="H491" s="137">
        <f t="shared" si="16"/>
        <v>1.1003448527989273E-2</v>
      </c>
      <c r="I491" s="17"/>
    </row>
    <row r="492" spans="1:11" ht="15" customHeight="1" thickBot="1">
      <c r="A492" s="903" t="s">
        <v>0</v>
      </c>
      <c r="B492" s="897"/>
      <c r="C492" s="43">
        <v>42602.993979198909</v>
      </c>
      <c r="D492" s="110">
        <v>0.99953059230286134</v>
      </c>
      <c r="E492" s="45">
        <v>20.007565</v>
      </c>
      <c r="F492" s="110">
        <v>4.6940769713866101E-4</v>
      </c>
      <c r="G492" s="45">
        <v>42623.001544198909</v>
      </c>
      <c r="H492" s="113">
        <v>1</v>
      </c>
      <c r="I492" s="17"/>
    </row>
    <row r="495" spans="1:11" ht="15.75" thickBot="1"/>
    <row r="496" spans="1:11">
      <c r="A496" s="526" t="s">
        <v>23</v>
      </c>
      <c r="B496" s="527"/>
      <c r="C496" s="887" t="s">
        <v>96</v>
      </c>
      <c r="D496" s="884"/>
      <c r="E496" s="884"/>
      <c r="F496" s="884"/>
      <c r="G496" s="884"/>
      <c r="H496" s="884"/>
      <c r="I496" s="884"/>
      <c r="J496" s="885"/>
      <c r="K496" s="17"/>
    </row>
    <row r="497" spans="1:11">
      <c r="A497" s="528"/>
      <c r="B497" s="529"/>
      <c r="C497" s="692" t="s">
        <v>80</v>
      </c>
      <c r="D497" s="736"/>
      <c r="E497" s="679" t="s">
        <v>81</v>
      </c>
      <c r="F497" s="736"/>
      <c r="G497" s="679" t="s">
        <v>82</v>
      </c>
      <c r="H497" s="736"/>
      <c r="I497" s="681" t="s">
        <v>0</v>
      </c>
      <c r="J497" s="886"/>
      <c r="K497" s="17"/>
    </row>
    <row r="498" spans="1:11" ht="15.75" thickBot="1">
      <c r="A498" s="530"/>
      <c r="B498" s="531"/>
      <c r="C498" s="33" t="s">
        <v>6</v>
      </c>
      <c r="D498" s="34" t="s">
        <v>7</v>
      </c>
      <c r="E498" s="33" t="s">
        <v>6</v>
      </c>
      <c r="F498" s="34" t="s">
        <v>7</v>
      </c>
      <c r="G498" s="33" t="s">
        <v>6</v>
      </c>
      <c r="H498" s="34" t="s">
        <v>7</v>
      </c>
      <c r="I498" s="33" t="s">
        <v>6</v>
      </c>
      <c r="J498" s="53" t="s">
        <v>41</v>
      </c>
      <c r="K498" s="17"/>
    </row>
    <row r="499" spans="1:11" ht="15" customHeight="1">
      <c r="A499" s="693" t="s">
        <v>83</v>
      </c>
      <c r="B499" s="694"/>
      <c r="C499" s="21">
        <v>0</v>
      </c>
      <c r="D499" s="107">
        <v>0</v>
      </c>
      <c r="E499" s="23">
        <v>20.007565</v>
      </c>
      <c r="F499" s="107">
        <v>1</v>
      </c>
      <c r="G499" s="23">
        <v>0</v>
      </c>
      <c r="H499" s="107">
        <v>0</v>
      </c>
      <c r="I499" s="23">
        <v>20.007565</v>
      </c>
      <c r="J499" s="107">
        <v>1</v>
      </c>
      <c r="K499" s="17"/>
    </row>
    <row r="500" spans="1:11" s="117" customFormat="1" ht="24" customHeight="1">
      <c r="A500" s="881" t="s">
        <v>9</v>
      </c>
      <c r="B500" s="882"/>
      <c r="C500" s="39">
        <v>0</v>
      </c>
      <c r="D500" s="130">
        <v>0</v>
      </c>
      <c r="E500" s="41">
        <v>0</v>
      </c>
      <c r="F500" s="130">
        <v>0</v>
      </c>
      <c r="G500" s="41">
        <v>0</v>
      </c>
      <c r="H500" s="130">
        <v>0</v>
      </c>
      <c r="I500" s="41">
        <v>0</v>
      </c>
      <c r="J500" s="130">
        <v>0</v>
      </c>
      <c r="K500" s="116"/>
    </row>
    <row r="501" spans="1:11" s="117" customFormat="1" ht="24" customHeight="1">
      <c r="A501" s="881" t="s">
        <v>10</v>
      </c>
      <c r="B501" s="882"/>
      <c r="C501" s="39">
        <v>0</v>
      </c>
      <c r="D501" s="130">
        <v>0</v>
      </c>
      <c r="E501" s="41">
        <v>0</v>
      </c>
      <c r="F501" s="130">
        <v>0</v>
      </c>
      <c r="G501" s="41">
        <v>0</v>
      </c>
      <c r="H501" s="130">
        <v>0</v>
      </c>
      <c r="I501" s="41">
        <v>0</v>
      </c>
      <c r="J501" s="130">
        <v>0</v>
      </c>
      <c r="K501" s="116"/>
    </row>
    <row r="502" spans="1:11" s="117" customFormat="1" ht="24" customHeight="1">
      <c r="A502" s="881" t="s">
        <v>11</v>
      </c>
      <c r="B502" s="882"/>
      <c r="C502" s="39">
        <v>0</v>
      </c>
      <c r="D502" s="130">
        <v>0</v>
      </c>
      <c r="E502" s="41">
        <v>0</v>
      </c>
      <c r="F502" s="130">
        <v>0</v>
      </c>
      <c r="G502" s="41">
        <v>0</v>
      </c>
      <c r="H502" s="130">
        <v>0</v>
      </c>
      <c r="I502" s="41">
        <v>0</v>
      </c>
      <c r="J502" s="130">
        <v>0</v>
      </c>
      <c r="K502" s="116"/>
    </row>
    <row r="503" spans="1:11" s="117" customFormat="1" ht="24" customHeight="1">
      <c r="A503" s="881" t="s">
        <v>12</v>
      </c>
      <c r="B503" s="882"/>
      <c r="C503" s="39">
        <v>0</v>
      </c>
      <c r="D503" s="130">
        <v>0</v>
      </c>
      <c r="E503" s="41">
        <v>0</v>
      </c>
      <c r="F503" s="130">
        <v>0</v>
      </c>
      <c r="G503" s="41">
        <v>0</v>
      </c>
      <c r="H503" s="130">
        <v>0</v>
      </c>
      <c r="I503" s="41">
        <v>0</v>
      </c>
      <c r="J503" s="130">
        <v>0</v>
      </c>
      <c r="K503" s="116"/>
    </row>
    <row r="504" spans="1:11" s="117" customFormat="1" ht="24" customHeight="1">
      <c r="A504" s="881" t="s">
        <v>13</v>
      </c>
      <c r="B504" s="882"/>
      <c r="C504" s="39">
        <v>0</v>
      </c>
      <c r="D504" s="130">
        <v>0</v>
      </c>
      <c r="E504" s="41">
        <v>0</v>
      </c>
      <c r="F504" s="130">
        <v>0</v>
      </c>
      <c r="G504" s="41">
        <v>0</v>
      </c>
      <c r="H504" s="130">
        <v>0</v>
      </c>
      <c r="I504" s="41">
        <v>0</v>
      </c>
      <c r="J504" s="130">
        <v>0</v>
      </c>
      <c r="K504" s="116"/>
    </row>
    <row r="505" spans="1:11" s="117" customFormat="1" ht="24" customHeight="1">
      <c r="A505" s="881" t="s">
        <v>14</v>
      </c>
      <c r="B505" s="882"/>
      <c r="C505" s="39">
        <v>0</v>
      </c>
      <c r="D505" s="130">
        <v>0</v>
      </c>
      <c r="E505" s="41">
        <v>0</v>
      </c>
      <c r="F505" s="130">
        <v>0</v>
      </c>
      <c r="G505" s="41">
        <v>0</v>
      </c>
      <c r="H505" s="130">
        <v>0</v>
      </c>
      <c r="I505" s="41">
        <v>0</v>
      </c>
      <c r="J505" s="130">
        <v>0</v>
      </c>
      <c r="K505" s="116"/>
    </row>
    <row r="506" spans="1:11" s="117" customFormat="1" ht="24" customHeight="1">
      <c r="A506" s="881" t="s">
        <v>15</v>
      </c>
      <c r="B506" s="882"/>
      <c r="C506" s="39">
        <v>0</v>
      </c>
      <c r="D506" s="130">
        <v>0</v>
      </c>
      <c r="E506" s="41">
        <v>20.007565</v>
      </c>
      <c r="F506" s="130">
        <v>1</v>
      </c>
      <c r="G506" s="41">
        <v>0</v>
      </c>
      <c r="H506" s="130">
        <v>0</v>
      </c>
      <c r="I506" s="41">
        <v>20.007565</v>
      </c>
      <c r="J506" s="130">
        <v>1</v>
      </c>
      <c r="K506" s="116"/>
    </row>
    <row r="507" spans="1:11" s="117" customFormat="1" ht="24" customHeight="1">
      <c r="A507" s="881" t="s">
        <v>16</v>
      </c>
      <c r="B507" s="882"/>
      <c r="C507" s="39">
        <v>0</v>
      </c>
      <c r="D507" s="130">
        <v>0</v>
      </c>
      <c r="E507" s="41">
        <v>0</v>
      </c>
      <c r="F507" s="130">
        <v>0</v>
      </c>
      <c r="G507" s="41">
        <v>0</v>
      </c>
      <c r="H507" s="130">
        <v>0</v>
      </c>
      <c r="I507" s="41">
        <v>0</v>
      </c>
      <c r="J507" s="130">
        <v>0</v>
      </c>
      <c r="K507" s="116"/>
    </row>
    <row r="508" spans="1:11" ht="15" customHeight="1" thickBot="1">
      <c r="A508" s="683" t="s">
        <v>0</v>
      </c>
      <c r="B508" s="684"/>
      <c r="C508" s="29">
        <v>0</v>
      </c>
      <c r="D508" s="109">
        <v>0</v>
      </c>
      <c r="E508" s="31">
        <v>20.007565</v>
      </c>
      <c r="F508" s="109">
        <v>1</v>
      </c>
      <c r="G508" s="31">
        <v>0</v>
      </c>
      <c r="H508" s="109">
        <v>0</v>
      </c>
      <c r="I508" s="31">
        <v>20.007565</v>
      </c>
      <c r="J508" s="109">
        <v>1</v>
      </c>
      <c r="K508" s="17"/>
    </row>
    <row r="511" spans="1:11" ht="15.75" thickBot="1"/>
    <row r="512" spans="1:11">
      <c r="A512" s="526" t="s">
        <v>23</v>
      </c>
      <c r="B512" s="527"/>
      <c r="C512" s="899" t="s">
        <v>97</v>
      </c>
      <c r="D512" s="900"/>
      <c r="E512" s="900"/>
      <c r="F512" s="900"/>
      <c r="G512" s="900"/>
      <c r="H512" s="900"/>
      <c r="I512" s="900"/>
      <c r="J512" s="901"/>
      <c r="K512" s="17"/>
    </row>
    <row r="513" spans="1:11">
      <c r="A513" s="528"/>
      <c r="B513" s="529"/>
      <c r="C513" s="692" t="s">
        <v>80</v>
      </c>
      <c r="D513" s="736"/>
      <c r="E513" s="679" t="s">
        <v>81</v>
      </c>
      <c r="F513" s="736"/>
      <c r="G513" s="679" t="s">
        <v>82</v>
      </c>
      <c r="H513" s="736"/>
      <c r="I513" s="681" t="s">
        <v>0</v>
      </c>
      <c r="J513" s="902"/>
      <c r="K513" s="17"/>
    </row>
    <row r="514" spans="1:11" ht="15.75" thickBot="1">
      <c r="A514" s="530"/>
      <c r="B514" s="531"/>
      <c r="C514" s="18" t="s">
        <v>6</v>
      </c>
      <c r="D514" s="19" t="s">
        <v>7</v>
      </c>
      <c r="E514" s="18" t="s">
        <v>6</v>
      </c>
      <c r="F514" s="19" t="s">
        <v>7</v>
      </c>
      <c r="G514" s="18" t="s">
        <v>6</v>
      </c>
      <c r="H514" s="19" t="s">
        <v>7</v>
      </c>
      <c r="I514" s="18" t="s">
        <v>6</v>
      </c>
      <c r="J514" s="20" t="s">
        <v>41</v>
      </c>
      <c r="K514" s="17"/>
    </row>
    <row r="515" spans="1:11" ht="15" customHeight="1">
      <c r="A515" s="889" t="s">
        <v>83</v>
      </c>
      <c r="B515" s="694"/>
      <c r="C515" s="118">
        <v>0</v>
      </c>
      <c r="D515" s="164">
        <v>0</v>
      </c>
      <c r="E515" s="120">
        <v>20.007565</v>
      </c>
      <c r="F515" s="164">
        <v>1</v>
      </c>
      <c r="G515" s="120">
        <v>0</v>
      </c>
      <c r="H515" s="164">
        <v>0</v>
      </c>
      <c r="I515" s="120">
        <v>20.007565</v>
      </c>
      <c r="J515" s="164">
        <v>1</v>
      </c>
      <c r="K515" s="17"/>
    </row>
    <row r="516" spans="1:11" s="117" customFormat="1" ht="22.5" customHeight="1">
      <c r="A516" s="888" t="s">
        <v>9</v>
      </c>
      <c r="B516" s="882"/>
      <c r="C516" s="161">
        <v>0</v>
      </c>
      <c r="D516" s="163">
        <v>0</v>
      </c>
      <c r="E516" s="162">
        <v>0</v>
      </c>
      <c r="F516" s="163">
        <v>0</v>
      </c>
      <c r="G516" s="162">
        <v>0</v>
      </c>
      <c r="H516" s="163">
        <v>0</v>
      </c>
      <c r="I516" s="162">
        <v>0</v>
      </c>
      <c r="J516" s="163">
        <v>0</v>
      </c>
      <c r="K516" s="116"/>
    </row>
    <row r="517" spans="1:11" s="117" customFormat="1" ht="22.5" customHeight="1">
      <c r="A517" s="888" t="s">
        <v>10</v>
      </c>
      <c r="B517" s="882"/>
      <c r="C517" s="161">
        <v>0</v>
      </c>
      <c r="D517" s="163">
        <v>0</v>
      </c>
      <c r="E517" s="162">
        <v>0</v>
      </c>
      <c r="F517" s="163">
        <v>0</v>
      </c>
      <c r="G517" s="162">
        <v>0</v>
      </c>
      <c r="H517" s="163">
        <v>0</v>
      </c>
      <c r="I517" s="162">
        <v>0</v>
      </c>
      <c r="J517" s="163">
        <v>0</v>
      </c>
      <c r="K517" s="116"/>
    </row>
    <row r="518" spans="1:11" s="117" customFormat="1" ht="22.5" customHeight="1">
      <c r="A518" s="888" t="s">
        <v>11</v>
      </c>
      <c r="B518" s="882"/>
      <c r="C518" s="161">
        <v>0</v>
      </c>
      <c r="D518" s="163">
        <v>0</v>
      </c>
      <c r="E518" s="162">
        <v>0</v>
      </c>
      <c r="F518" s="163">
        <v>0</v>
      </c>
      <c r="G518" s="162">
        <v>0</v>
      </c>
      <c r="H518" s="163">
        <v>0</v>
      </c>
      <c r="I518" s="162">
        <v>0</v>
      </c>
      <c r="J518" s="163">
        <v>0</v>
      </c>
      <c r="K518" s="116"/>
    </row>
    <row r="519" spans="1:11" s="117" customFormat="1" ht="22.5" customHeight="1">
      <c r="A519" s="888" t="s">
        <v>12</v>
      </c>
      <c r="B519" s="882"/>
      <c r="C519" s="161">
        <v>0</v>
      </c>
      <c r="D519" s="163">
        <v>0</v>
      </c>
      <c r="E519" s="162">
        <v>0</v>
      </c>
      <c r="F519" s="163">
        <v>0</v>
      </c>
      <c r="G519" s="162">
        <v>0</v>
      </c>
      <c r="H519" s="163">
        <v>0</v>
      </c>
      <c r="I519" s="162">
        <v>0</v>
      </c>
      <c r="J519" s="163">
        <v>0</v>
      </c>
      <c r="K519" s="116"/>
    </row>
    <row r="520" spans="1:11" s="117" customFormat="1" ht="22.5" customHeight="1">
      <c r="A520" s="888" t="s">
        <v>13</v>
      </c>
      <c r="B520" s="882"/>
      <c r="C520" s="161">
        <v>0</v>
      </c>
      <c r="D520" s="163">
        <v>0</v>
      </c>
      <c r="E520" s="162">
        <v>0</v>
      </c>
      <c r="F520" s="163">
        <v>0</v>
      </c>
      <c r="G520" s="162">
        <v>0</v>
      </c>
      <c r="H520" s="163">
        <v>0</v>
      </c>
      <c r="I520" s="162">
        <v>0</v>
      </c>
      <c r="J520" s="163">
        <v>0</v>
      </c>
      <c r="K520" s="116"/>
    </row>
    <row r="521" spans="1:11" s="117" customFormat="1" ht="22.5" customHeight="1">
      <c r="A521" s="888" t="s">
        <v>14</v>
      </c>
      <c r="B521" s="882"/>
      <c r="C521" s="161">
        <v>0</v>
      </c>
      <c r="D521" s="163">
        <v>0</v>
      </c>
      <c r="E521" s="162">
        <v>0</v>
      </c>
      <c r="F521" s="163">
        <v>0</v>
      </c>
      <c r="G521" s="162">
        <v>0</v>
      </c>
      <c r="H521" s="163">
        <v>0</v>
      </c>
      <c r="I521" s="162">
        <v>0</v>
      </c>
      <c r="J521" s="163">
        <v>0</v>
      </c>
      <c r="K521" s="116"/>
    </row>
    <row r="522" spans="1:11" s="117" customFormat="1" ht="22.5" customHeight="1">
      <c r="A522" s="888" t="s">
        <v>15</v>
      </c>
      <c r="B522" s="882"/>
      <c r="C522" s="161">
        <v>0</v>
      </c>
      <c r="D522" s="163">
        <v>0</v>
      </c>
      <c r="E522" s="162">
        <v>20.007565</v>
      </c>
      <c r="F522" s="163">
        <v>1</v>
      </c>
      <c r="G522" s="162">
        <v>0</v>
      </c>
      <c r="H522" s="163">
        <v>0</v>
      </c>
      <c r="I522" s="162">
        <v>20.007565</v>
      </c>
      <c r="J522" s="163">
        <v>1</v>
      </c>
      <c r="K522" s="116"/>
    </row>
    <row r="523" spans="1:11" s="117" customFormat="1" ht="22.5" customHeight="1">
      <c r="A523" s="888" t="s">
        <v>16</v>
      </c>
      <c r="B523" s="882"/>
      <c r="C523" s="161">
        <v>0</v>
      </c>
      <c r="D523" s="163">
        <v>0</v>
      </c>
      <c r="E523" s="162">
        <v>0</v>
      </c>
      <c r="F523" s="163">
        <v>0</v>
      </c>
      <c r="G523" s="162">
        <v>0</v>
      </c>
      <c r="H523" s="163">
        <v>0</v>
      </c>
      <c r="I523" s="162">
        <v>0</v>
      </c>
      <c r="J523" s="163">
        <v>0</v>
      </c>
      <c r="K523" s="116"/>
    </row>
    <row r="524" spans="1:11" ht="15" customHeight="1" thickBot="1">
      <c r="A524" s="890" t="s">
        <v>0</v>
      </c>
      <c r="B524" s="684"/>
      <c r="C524" s="122">
        <v>0</v>
      </c>
      <c r="D524" s="165">
        <v>0</v>
      </c>
      <c r="E524" s="124">
        <v>20.007565</v>
      </c>
      <c r="F524" s="165">
        <v>1</v>
      </c>
      <c r="G524" s="124">
        <v>0</v>
      </c>
      <c r="H524" s="165">
        <v>0</v>
      </c>
      <c r="I524" s="124">
        <v>20.007565</v>
      </c>
      <c r="J524" s="165">
        <v>1</v>
      </c>
      <c r="K524" s="17"/>
    </row>
    <row r="527" spans="1:11" ht="15.75" thickBot="1"/>
    <row r="528" spans="1:11">
      <c r="A528" s="526" t="s">
        <v>23</v>
      </c>
      <c r="B528" s="527"/>
      <c r="C528" s="887" t="s">
        <v>98</v>
      </c>
      <c r="D528" s="884"/>
      <c r="E528" s="884"/>
      <c r="F528" s="884"/>
      <c r="G528" s="884"/>
      <c r="H528" s="884"/>
      <c r="I528" s="884"/>
      <c r="J528" s="885"/>
      <c r="K528" s="17"/>
    </row>
    <row r="529" spans="1:11">
      <c r="A529" s="528"/>
      <c r="B529" s="529"/>
      <c r="C529" s="692" t="s">
        <v>80</v>
      </c>
      <c r="D529" s="736"/>
      <c r="E529" s="679" t="s">
        <v>81</v>
      </c>
      <c r="F529" s="736"/>
      <c r="G529" s="679" t="s">
        <v>82</v>
      </c>
      <c r="H529" s="736"/>
      <c r="I529" s="681" t="s">
        <v>0</v>
      </c>
      <c r="J529" s="886"/>
      <c r="K529" s="17"/>
    </row>
    <row r="530" spans="1:11" ht="15.75" thickBot="1">
      <c r="A530" s="530"/>
      <c r="B530" s="531"/>
      <c r="C530" s="18" t="s">
        <v>6</v>
      </c>
      <c r="D530" s="19" t="s">
        <v>7</v>
      </c>
      <c r="E530" s="18" t="s">
        <v>6</v>
      </c>
      <c r="F530" s="19" t="s">
        <v>7</v>
      </c>
      <c r="G530" s="18" t="s">
        <v>6</v>
      </c>
      <c r="H530" s="19" t="s">
        <v>7</v>
      </c>
      <c r="I530" s="18" t="s">
        <v>6</v>
      </c>
      <c r="J530" s="20" t="s">
        <v>41</v>
      </c>
      <c r="K530" s="17"/>
    </row>
    <row r="531" spans="1:11" ht="15" customHeight="1">
      <c r="A531" s="693" t="s">
        <v>83</v>
      </c>
      <c r="B531" s="694"/>
      <c r="C531" s="21">
        <v>0</v>
      </c>
      <c r="D531" s="107">
        <v>0</v>
      </c>
      <c r="E531" s="23">
        <v>20.007565</v>
      </c>
      <c r="F531" s="107">
        <v>1</v>
      </c>
      <c r="G531" s="23">
        <v>0</v>
      </c>
      <c r="H531" s="107">
        <v>0</v>
      </c>
      <c r="I531" s="23">
        <v>20.007565</v>
      </c>
      <c r="J531" s="111">
        <v>1</v>
      </c>
      <c r="K531" s="17"/>
    </row>
    <row r="532" spans="1:11" s="117" customFormat="1" ht="23.25" customHeight="1">
      <c r="A532" s="881" t="s">
        <v>9</v>
      </c>
      <c r="B532" s="882"/>
      <c r="C532" s="39">
        <v>0</v>
      </c>
      <c r="D532" s="130">
        <v>0</v>
      </c>
      <c r="E532" s="41">
        <v>0</v>
      </c>
      <c r="F532" s="130">
        <v>0</v>
      </c>
      <c r="G532" s="41">
        <v>0</v>
      </c>
      <c r="H532" s="130">
        <v>0</v>
      </c>
      <c r="I532" s="41">
        <v>0</v>
      </c>
      <c r="J532" s="137">
        <v>0</v>
      </c>
      <c r="K532" s="116"/>
    </row>
    <row r="533" spans="1:11" s="117" customFormat="1" ht="23.25" customHeight="1">
      <c r="A533" s="881" t="s">
        <v>10</v>
      </c>
      <c r="B533" s="882"/>
      <c r="C533" s="39">
        <v>0</v>
      </c>
      <c r="D533" s="130">
        <v>0</v>
      </c>
      <c r="E533" s="41">
        <v>0</v>
      </c>
      <c r="F533" s="130">
        <v>0</v>
      </c>
      <c r="G533" s="41">
        <v>0</v>
      </c>
      <c r="H533" s="130">
        <v>0</v>
      </c>
      <c r="I533" s="41">
        <v>0</v>
      </c>
      <c r="J533" s="137">
        <v>0</v>
      </c>
      <c r="K533" s="116"/>
    </row>
    <row r="534" spans="1:11" s="117" customFormat="1" ht="23.25" customHeight="1">
      <c r="A534" s="881" t="s">
        <v>11</v>
      </c>
      <c r="B534" s="882"/>
      <c r="C534" s="39">
        <v>0</v>
      </c>
      <c r="D534" s="130">
        <v>0</v>
      </c>
      <c r="E534" s="41">
        <v>0</v>
      </c>
      <c r="F534" s="130">
        <v>0</v>
      </c>
      <c r="G534" s="41">
        <v>0</v>
      </c>
      <c r="H534" s="130">
        <v>0</v>
      </c>
      <c r="I534" s="41">
        <v>0</v>
      </c>
      <c r="J534" s="137">
        <v>0</v>
      </c>
      <c r="K534" s="116"/>
    </row>
    <row r="535" spans="1:11" s="117" customFormat="1" ht="23.25" customHeight="1">
      <c r="A535" s="881" t="s">
        <v>12</v>
      </c>
      <c r="B535" s="882"/>
      <c r="C535" s="39">
        <v>0</v>
      </c>
      <c r="D535" s="130">
        <v>0</v>
      </c>
      <c r="E535" s="41">
        <v>0</v>
      </c>
      <c r="F535" s="130">
        <v>0</v>
      </c>
      <c r="G535" s="41">
        <v>0</v>
      </c>
      <c r="H535" s="130">
        <v>0</v>
      </c>
      <c r="I535" s="41">
        <v>0</v>
      </c>
      <c r="J535" s="137">
        <v>0</v>
      </c>
      <c r="K535" s="116"/>
    </row>
    <row r="536" spans="1:11" s="117" customFormat="1" ht="23.25" customHeight="1">
      <c r="A536" s="881" t="s">
        <v>13</v>
      </c>
      <c r="B536" s="882"/>
      <c r="C536" s="39">
        <v>0</v>
      </c>
      <c r="D536" s="130">
        <v>0</v>
      </c>
      <c r="E536" s="41">
        <v>0</v>
      </c>
      <c r="F536" s="130">
        <v>0</v>
      </c>
      <c r="G536" s="41">
        <v>0</v>
      </c>
      <c r="H536" s="130">
        <v>0</v>
      </c>
      <c r="I536" s="41">
        <v>0</v>
      </c>
      <c r="J536" s="137">
        <v>0</v>
      </c>
      <c r="K536" s="116"/>
    </row>
    <row r="537" spans="1:11" s="117" customFormat="1" ht="23.25" customHeight="1">
      <c r="A537" s="881" t="s">
        <v>14</v>
      </c>
      <c r="B537" s="882"/>
      <c r="C537" s="39">
        <v>0</v>
      </c>
      <c r="D537" s="130">
        <v>0</v>
      </c>
      <c r="E537" s="41">
        <v>0</v>
      </c>
      <c r="F537" s="130">
        <v>0</v>
      </c>
      <c r="G537" s="41">
        <v>0</v>
      </c>
      <c r="H537" s="130">
        <v>0</v>
      </c>
      <c r="I537" s="41">
        <v>0</v>
      </c>
      <c r="J537" s="137">
        <v>0</v>
      </c>
      <c r="K537" s="116"/>
    </row>
    <row r="538" spans="1:11" s="117" customFormat="1" ht="23.25" customHeight="1">
      <c r="A538" s="881" t="s">
        <v>15</v>
      </c>
      <c r="B538" s="882"/>
      <c r="C538" s="39">
        <v>0</v>
      </c>
      <c r="D538" s="130">
        <v>0</v>
      </c>
      <c r="E538" s="41">
        <v>20.007565</v>
      </c>
      <c r="F538" s="130">
        <v>1</v>
      </c>
      <c r="G538" s="41">
        <v>0</v>
      </c>
      <c r="H538" s="130">
        <v>0</v>
      </c>
      <c r="I538" s="41">
        <v>20.007565</v>
      </c>
      <c r="J538" s="137">
        <v>1</v>
      </c>
      <c r="K538" s="116"/>
    </row>
    <row r="539" spans="1:11" s="117" customFormat="1" ht="23.25" customHeight="1">
      <c r="A539" s="881" t="s">
        <v>16</v>
      </c>
      <c r="B539" s="882"/>
      <c r="C539" s="39">
        <v>0</v>
      </c>
      <c r="D539" s="130">
        <v>0</v>
      </c>
      <c r="E539" s="41">
        <v>0</v>
      </c>
      <c r="F539" s="130">
        <v>0</v>
      </c>
      <c r="G539" s="41">
        <v>0</v>
      </c>
      <c r="H539" s="130">
        <v>0</v>
      </c>
      <c r="I539" s="41">
        <v>0</v>
      </c>
      <c r="J539" s="137">
        <v>0</v>
      </c>
      <c r="K539" s="116"/>
    </row>
    <row r="540" spans="1:11" ht="15" customHeight="1" thickBot="1">
      <c r="A540" s="683" t="s">
        <v>0</v>
      </c>
      <c r="B540" s="684"/>
      <c r="C540" s="29">
        <v>0</v>
      </c>
      <c r="D540" s="109">
        <v>0</v>
      </c>
      <c r="E540" s="31">
        <v>20.007565</v>
      </c>
      <c r="F540" s="109">
        <v>1</v>
      </c>
      <c r="G540" s="31">
        <v>0</v>
      </c>
      <c r="H540" s="109">
        <v>0</v>
      </c>
      <c r="I540" s="31">
        <v>20.007565</v>
      </c>
      <c r="J540" s="115">
        <v>1</v>
      </c>
      <c r="K540" s="17"/>
    </row>
    <row r="543" spans="1:11" ht="15.75" thickBot="1"/>
    <row r="544" spans="1:11" ht="15" customHeight="1">
      <c r="A544" s="526" t="s">
        <v>23</v>
      </c>
      <c r="B544" s="527"/>
      <c r="C544" s="887" t="s">
        <v>564</v>
      </c>
      <c r="D544" s="884"/>
      <c r="E544" s="884"/>
      <c r="F544" s="884"/>
      <c r="G544" s="884"/>
      <c r="H544" s="884"/>
      <c r="I544" s="884"/>
      <c r="J544" s="885"/>
      <c r="K544" s="1"/>
    </row>
    <row r="545" spans="1:11">
      <c r="A545" s="528"/>
      <c r="B545" s="529"/>
      <c r="C545" s="692" t="s">
        <v>64</v>
      </c>
      <c r="D545" s="736"/>
      <c r="E545" s="679" t="s">
        <v>65</v>
      </c>
      <c r="F545" s="736"/>
      <c r="G545" s="679" t="s">
        <v>66</v>
      </c>
      <c r="H545" s="736"/>
      <c r="I545" s="681" t="s">
        <v>4</v>
      </c>
      <c r="J545" s="886"/>
      <c r="K545" s="1"/>
    </row>
    <row r="546" spans="1:11" ht="15.75" thickBot="1">
      <c r="A546" s="530"/>
      <c r="B546" s="531"/>
      <c r="C546" s="18" t="s">
        <v>6</v>
      </c>
      <c r="D546" s="19" t="s">
        <v>7</v>
      </c>
      <c r="E546" s="18" t="s">
        <v>6</v>
      </c>
      <c r="F546" s="19" t="s">
        <v>7</v>
      </c>
      <c r="G546" s="18" t="s">
        <v>6</v>
      </c>
      <c r="H546" s="19" t="s">
        <v>7</v>
      </c>
      <c r="I546" s="18" t="s">
        <v>6</v>
      </c>
      <c r="J546" s="20" t="s">
        <v>41</v>
      </c>
      <c r="K546" s="1"/>
    </row>
    <row r="547" spans="1:11" ht="15.75" customHeight="1">
      <c r="A547" s="693" t="s">
        <v>5</v>
      </c>
      <c r="B547" s="694"/>
      <c r="C547" s="21">
        <v>0</v>
      </c>
      <c r="D547" s="107">
        <v>0</v>
      </c>
      <c r="E547" s="23">
        <v>20.007565</v>
      </c>
      <c r="F547" s="107">
        <v>1</v>
      </c>
      <c r="G547" s="23">
        <v>0</v>
      </c>
      <c r="H547" s="107">
        <v>0</v>
      </c>
      <c r="I547" s="23">
        <v>20.007565</v>
      </c>
      <c r="J547" s="111">
        <v>1</v>
      </c>
      <c r="K547" s="1"/>
    </row>
    <row r="548" spans="1:11" ht="24" customHeight="1">
      <c r="A548" s="881" t="s">
        <v>9</v>
      </c>
      <c r="B548" s="882"/>
      <c r="C548" s="39">
        <v>0</v>
      </c>
      <c r="D548" s="130">
        <v>0</v>
      </c>
      <c r="E548" s="41">
        <v>0</v>
      </c>
      <c r="F548" s="130">
        <v>0</v>
      </c>
      <c r="G548" s="41">
        <v>0</v>
      </c>
      <c r="H548" s="130">
        <v>0</v>
      </c>
      <c r="I548" s="41">
        <v>0</v>
      </c>
      <c r="J548" s="137">
        <v>0</v>
      </c>
      <c r="K548" s="1"/>
    </row>
    <row r="549" spans="1:11" ht="16.5" customHeight="1">
      <c r="A549" s="881" t="s">
        <v>10</v>
      </c>
      <c r="B549" s="882"/>
      <c r="C549" s="39">
        <v>0</v>
      </c>
      <c r="D549" s="130">
        <v>0</v>
      </c>
      <c r="E549" s="41">
        <v>0</v>
      </c>
      <c r="F549" s="130">
        <v>0</v>
      </c>
      <c r="G549" s="41">
        <v>0</v>
      </c>
      <c r="H549" s="130">
        <v>0</v>
      </c>
      <c r="I549" s="41">
        <v>0</v>
      </c>
      <c r="J549" s="137">
        <v>0</v>
      </c>
      <c r="K549" s="1"/>
    </row>
    <row r="550" spans="1:11" ht="16.5" customHeight="1">
      <c r="A550" s="881" t="s">
        <v>11</v>
      </c>
      <c r="B550" s="882"/>
      <c r="C550" s="39">
        <v>0</v>
      </c>
      <c r="D550" s="130">
        <v>0</v>
      </c>
      <c r="E550" s="41">
        <v>0</v>
      </c>
      <c r="F550" s="130">
        <v>0</v>
      </c>
      <c r="G550" s="41">
        <v>0</v>
      </c>
      <c r="H550" s="130">
        <v>0</v>
      </c>
      <c r="I550" s="41">
        <v>0</v>
      </c>
      <c r="J550" s="137">
        <v>0</v>
      </c>
      <c r="K550" s="1"/>
    </row>
    <row r="551" spans="1:11" ht="16.5" customHeight="1">
      <c r="A551" s="881" t="s">
        <v>12</v>
      </c>
      <c r="B551" s="882"/>
      <c r="C551" s="39">
        <v>0</v>
      </c>
      <c r="D551" s="130">
        <v>0</v>
      </c>
      <c r="E551" s="41">
        <v>0</v>
      </c>
      <c r="F551" s="130">
        <v>0</v>
      </c>
      <c r="G551" s="41">
        <v>0</v>
      </c>
      <c r="H551" s="130">
        <v>0</v>
      </c>
      <c r="I551" s="41">
        <v>0</v>
      </c>
      <c r="J551" s="137">
        <v>0</v>
      </c>
      <c r="K551" s="1"/>
    </row>
    <row r="552" spans="1:11" ht="24" customHeight="1">
      <c r="A552" s="881" t="s">
        <v>13</v>
      </c>
      <c r="B552" s="882"/>
      <c r="C552" s="39">
        <v>0</v>
      </c>
      <c r="D552" s="130">
        <v>0</v>
      </c>
      <c r="E552" s="41">
        <v>0</v>
      </c>
      <c r="F552" s="130">
        <v>0</v>
      </c>
      <c r="G552" s="41">
        <v>0</v>
      </c>
      <c r="H552" s="130">
        <v>0</v>
      </c>
      <c r="I552" s="41">
        <v>0</v>
      </c>
      <c r="J552" s="137">
        <v>0</v>
      </c>
      <c r="K552" s="1"/>
    </row>
    <row r="553" spans="1:11" ht="24" customHeight="1">
      <c r="A553" s="881" t="s">
        <v>14</v>
      </c>
      <c r="B553" s="882"/>
      <c r="C553" s="39">
        <v>0</v>
      </c>
      <c r="D553" s="130">
        <v>0</v>
      </c>
      <c r="E553" s="41">
        <v>0</v>
      </c>
      <c r="F553" s="130">
        <v>0</v>
      </c>
      <c r="G553" s="41">
        <v>0</v>
      </c>
      <c r="H553" s="130">
        <v>0</v>
      </c>
      <c r="I553" s="41">
        <v>0</v>
      </c>
      <c r="J553" s="137">
        <v>0</v>
      </c>
      <c r="K553" s="1"/>
    </row>
    <row r="554" spans="1:11" ht="24" customHeight="1">
      <c r="A554" s="881" t="s">
        <v>15</v>
      </c>
      <c r="B554" s="882"/>
      <c r="C554" s="39">
        <v>0</v>
      </c>
      <c r="D554" s="130">
        <v>0</v>
      </c>
      <c r="E554" s="41">
        <v>20.007565</v>
      </c>
      <c r="F554" s="130">
        <v>1</v>
      </c>
      <c r="G554" s="41">
        <v>0</v>
      </c>
      <c r="H554" s="130">
        <v>0</v>
      </c>
      <c r="I554" s="41">
        <v>20.007565</v>
      </c>
      <c r="J554" s="137">
        <v>1</v>
      </c>
      <c r="K554" s="1"/>
    </row>
    <row r="555" spans="1:11" ht="24" customHeight="1">
      <c r="A555" s="881" t="s">
        <v>16</v>
      </c>
      <c r="B555" s="882"/>
      <c r="C555" s="39">
        <v>0</v>
      </c>
      <c r="D555" s="130">
        <v>0</v>
      </c>
      <c r="E555" s="41">
        <v>0</v>
      </c>
      <c r="F555" s="130">
        <v>0</v>
      </c>
      <c r="G555" s="41">
        <v>0</v>
      </c>
      <c r="H555" s="130">
        <v>0</v>
      </c>
      <c r="I555" s="41">
        <v>0</v>
      </c>
      <c r="J555" s="137">
        <v>0</v>
      </c>
      <c r="K555" s="1"/>
    </row>
    <row r="556" spans="1:11" ht="15.75" customHeight="1" thickBot="1">
      <c r="A556" s="683" t="s">
        <v>4</v>
      </c>
      <c r="B556" s="684"/>
      <c r="C556" s="29">
        <v>0</v>
      </c>
      <c r="D556" s="109">
        <v>0</v>
      </c>
      <c r="E556" s="31">
        <v>20.007565</v>
      </c>
      <c r="F556" s="109">
        <v>1</v>
      </c>
      <c r="G556" s="31">
        <v>0</v>
      </c>
      <c r="H556" s="109">
        <v>0</v>
      </c>
      <c r="I556" s="31">
        <v>20.007565</v>
      </c>
      <c r="J556" s="115">
        <v>1</v>
      </c>
      <c r="K556" s="1"/>
    </row>
    <row r="557" spans="1:11" s="491" customFormat="1" ht="15.75" customHeight="1">
      <c r="A557" s="492"/>
      <c r="B557" s="492"/>
      <c r="C557" s="502"/>
      <c r="D557" s="503"/>
      <c r="E557" s="502"/>
      <c r="F557" s="503"/>
      <c r="G557" s="502"/>
      <c r="H557" s="503"/>
      <c r="I557" s="502"/>
      <c r="J557" s="503"/>
      <c r="K557" s="504"/>
    </row>
    <row r="558" spans="1:11" s="491" customFormat="1" ht="15.75" customHeight="1">
      <c r="A558" s="492"/>
      <c r="B558" s="492"/>
      <c r="C558" s="502"/>
      <c r="D558" s="503"/>
      <c r="E558" s="502"/>
      <c r="F558" s="503"/>
      <c r="G558" s="502"/>
      <c r="H558" s="503"/>
      <c r="I558" s="502"/>
      <c r="J558" s="503"/>
      <c r="K558" s="504"/>
    </row>
    <row r="559" spans="1:11" ht="15.75" thickBot="1"/>
    <row r="560" spans="1:11">
      <c r="A560" s="526" t="s">
        <v>23</v>
      </c>
      <c r="B560" s="527"/>
      <c r="C560" s="899" t="s">
        <v>99</v>
      </c>
      <c r="D560" s="900"/>
      <c r="E560" s="900"/>
      <c r="F560" s="900"/>
      <c r="G560" s="900"/>
      <c r="H560" s="901"/>
      <c r="I560" s="17"/>
    </row>
    <row r="561" spans="1:11" ht="28.5" customHeight="1">
      <c r="A561" s="528"/>
      <c r="B561" s="529"/>
      <c r="C561" s="735" t="s">
        <v>87</v>
      </c>
      <c r="D561" s="736"/>
      <c r="E561" s="737" t="s">
        <v>100</v>
      </c>
      <c r="F561" s="736"/>
      <c r="G561" s="738" t="s">
        <v>0</v>
      </c>
      <c r="H561" s="902"/>
      <c r="I561" s="17"/>
    </row>
    <row r="562" spans="1:11" ht="15.75" thickBot="1">
      <c r="A562" s="530"/>
      <c r="B562" s="531"/>
      <c r="C562" s="33" t="s">
        <v>6</v>
      </c>
      <c r="D562" s="34" t="s">
        <v>7</v>
      </c>
      <c r="E562" s="33" t="s">
        <v>6</v>
      </c>
      <c r="F562" s="34" t="s">
        <v>7</v>
      </c>
      <c r="G562" s="33" t="s">
        <v>6</v>
      </c>
      <c r="H562" s="53" t="s">
        <v>41</v>
      </c>
      <c r="I562" s="17"/>
    </row>
    <row r="563" spans="1:11" ht="15" customHeight="1">
      <c r="A563" s="889" t="s">
        <v>83</v>
      </c>
      <c r="B563" s="694"/>
      <c r="C563" s="21">
        <v>42601.36057919891</v>
      </c>
      <c r="D563" s="107">
        <v>0.9994922702715443</v>
      </c>
      <c r="E563" s="23">
        <v>21.640965000000001</v>
      </c>
      <c r="F563" s="107">
        <v>5.0772972845562975E-4</v>
      </c>
      <c r="G563" s="23">
        <v>42623.001544198909</v>
      </c>
      <c r="H563" s="107">
        <v>1</v>
      </c>
      <c r="I563" s="17"/>
    </row>
    <row r="564" spans="1:11" s="117" customFormat="1" ht="22.5" customHeight="1">
      <c r="A564" s="888" t="s">
        <v>9</v>
      </c>
      <c r="B564" s="882"/>
      <c r="C564" s="39">
        <v>3844.0002160000104</v>
      </c>
      <c r="D564" s="130">
        <v>1</v>
      </c>
      <c r="E564" s="41">
        <v>0</v>
      </c>
      <c r="F564" s="130">
        <v>0</v>
      </c>
      <c r="G564" s="41">
        <v>3844.0002160000104</v>
      </c>
      <c r="H564" s="130">
        <f>+G564/$G$563</f>
        <v>9.0186051585641747E-2</v>
      </c>
      <c r="I564" s="116"/>
    </row>
    <row r="565" spans="1:11" s="117" customFormat="1" ht="22.5" customHeight="1">
      <c r="A565" s="888" t="s">
        <v>10</v>
      </c>
      <c r="B565" s="882"/>
      <c r="C565" s="39">
        <v>690.99997199999984</v>
      </c>
      <c r="D565" s="130">
        <v>1</v>
      </c>
      <c r="E565" s="41">
        <v>0</v>
      </c>
      <c r="F565" s="130">
        <v>0</v>
      </c>
      <c r="G565" s="41">
        <v>690.99997199999984</v>
      </c>
      <c r="H565" s="130">
        <f t="shared" ref="H565:H571" si="17">+G565/$G$563</f>
        <v>1.6211903126612314E-2</v>
      </c>
      <c r="I565" s="116"/>
    </row>
    <row r="566" spans="1:11" s="117" customFormat="1" ht="22.5" customHeight="1">
      <c r="A566" s="888" t="s">
        <v>11</v>
      </c>
      <c r="B566" s="882"/>
      <c r="C566" s="39">
        <v>905.00005199999998</v>
      </c>
      <c r="D566" s="130">
        <v>1</v>
      </c>
      <c r="E566" s="41">
        <v>0</v>
      </c>
      <c r="F566" s="130">
        <v>0</v>
      </c>
      <c r="G566" s="41">
        <v>905.00005199999998</v>
      </c>
      <c r="H566" s="130">
        <f t="shared" si="17"/>
        <v>2.1232668259215371E-2</v>
      </c>
      <c r="I566" s="116"/>
    </row>
    <row r="567" spans="1:11" s="117" customFormat="1" ht="22.5" customHeight="1">
      <c r="A567" s="888" t="s">
        <v>12</v>
      </c>
      <c r="B567" s="882"/>
      <c r="C567" s="39">
        <v>3818.9999210000155</v>
      </c>
      <c r="D567" s="130">
        <v>1</v>
      </c>
      <c r="E567" s="41">
        <v>0</v>
      </c>
      <c r="F567" s="130">
        <v>0</v>
      </c>
      <c r="G567" s="41">
        <v>3818.9999210000155</v>
      </c>
      <c r="H567" s="130">
        <f t="shared" si="17"/>
        <v>8.9599506900981979E-2</v>
      </c>
      <c r="I567" s="116"/>
    </row>
    <row r="568" spans="1:11" s="117" customFormat="1" ht="22.5" customHeight="1">
      <c r="A568" s="888" t="s">
        <v>13</v>
      </c>
      <c r="B568" s="882"/>
      <c r="C568" s="39">
        <v>1105.9999679999996</v>
      </c>
      <c r="D568" s="130">
        <v>1</v>
      </c>
      <c r="E568" s="41">
        <v>0</v>
      </c>
      <c r="F568" s="130">
        <v>0</v>
      </c>
      <c r="G568" s="41">
        <v>1105.9999679999996</v>
      </c>
      <c r="H568" s="130">
        <f t="shared" si="17"/>
        <v>2.5948429907103266E-2</v>
      </c>
      <c r="I568" s="116"/>
    </row>
    <row r="569" spans="1:11" s="117" customFormat="1" ht="22.5" customHeight="1">
      <c r="A569" s="888" t="s">
        <v>14</v>
      </c>
      <c r="B569" s="882"/>
      <c r="C569" s="39">
        <v>18354.359985000116</v>
      </c>
      <c r="D569" s="130">
        <v>0.99882232456023035</v>
      </c>
      <c r="E569" s="41">
        <v>21.640965000000001</v>
      </c>
      <c r="F569" s="130">
        <v>1.1776754397697104E-3</v>
      </c>
      <c r="G569" s="41">
        <v>18376.000950000114</v>
      </c>
      <c r="H569" s="130">
        <f t="shared" si="17"/>
        <v>0.43112873998197182</v>
      </c>
      <c r="I569" s="116"/>
    </row>
    <row r="570" spans="1:11" s="117" customFormat="1" ht="22.5" customHeight="1">
      <c r="A570" s="888" t="s">
        <v>15</v>
      </c>
      <c r="B570" s="882"/>
      <c r="C570" s="39">
        <v>13413.00046159991</v>
      </c>
      <c r="D570" s="130">
        <v>1</v>
      </c>
      <c r="E570" s="41">
        <v>0</v>
      </c>
      <c r="F570" s="130">
        <v>0</v>
      </c>
      <c r="G570" s="41">
        <v>13413.00046159991</v>
      </c>
      <c r="H570" s="130">
        <f t="shared" si="17"/>
        <v>0.31468925171051099</v>
      </c>
      <c r="I570" s="116"/>
    </row>
    <row r="571" spans="1:11" s="117" customFormat="1" ht="22.5" customHeight="1">
      <c r="A571" s="888" t="s">
        <v>16</v>
      </c>
      <c r="B571" s="882"/>
      <c r="C571" s="39">
        <v>469.00000359999996</v>
      </c>
      <c r="D571" s="130">
        <v>1</v>
      </c>
      <c r="E571" s="41">
        <v>0</v>
      </c>
      <c r="F571" s="130">
        <v>0</v>
      </c>
      <c r="G571" s="41">
        <v>469.00000359999996</v>
      </c>
      <c r="H571" s="130">
        <f t="shared" si="17"/>
        <v>1.1003448527989273E-2</v>
      </c>
      <c r="I571" s="116"/>
    </row>
    <row r="572" spans="1:11" ht="15" customHeight="1" thickBot="1">
      <c r="A572" s="890" t="s">
        <v>0</v>
      </c>
      <c r="B572" s="684"/>
      <c r="C572" s="29">
        <v>42601.36057919891</v>
      </c>
      <c r="D572" s="109">
        <v>0.9994922702715443</v>
      </c>
      <c r="E572" s="31">
        <v>21.640965000000001</v>
      </c>
      <c r="F572" s="109">
        <v>5.0772972845562975E-4</v>
      </c>
      <c r="G572" s="31">
        <v>42623.001544198909</v>
      </c>
      <c r="H572" s="109">
        <v>1</v>
      </c>
      <c r="I572" s="17"/>
    </row>
    <row r="575" spans="1:11" ht="15.75" thickBot="1"/>
    <row r="576" spans="1:11">
      <c r="A576" s="526" t="s">
        <v>23</v>
      </c>
      <c r="B576" s="527"/>
      <c r="C576" s="899" t="s">
        <v>101</v>
      </c>
      <c r="D576" s="900"/>
      <c r="E576" s="900"/>
      <c r="F576" s="900"/>
      <c r="G576" s="900"/>
      <c r="H576" s="900"/>
      <c r="I576" s="900"/>
      <c r="J576" s="901"/>
      <c r="K576" s="17"/>
    </row>
    <row r="577" spans="1:11">
      <c r="A577" s="528"/>
      <c r="B577" s="529"/>
      <c r="C577" s="692" t="s">
        <v>80</v>
      </c>
      <c r="D577" s="736"/>
      <c r="E577" s="679" t="s">
        <v>81</v>
      </c>
      <c r="F577" s="736"/>
      <c r="G577" s="679" t="s">
        <v>82</v>
      </c>
      <c r="H577" s="736"/>
      <c r="I577" s="681" t="s">
        <v>0</v>
      </c>
      <c r="J577" s="902"/>
      <c r="K577" s="17"/>
    </row>
    <row r="578" spans="1:11" ht="15.75" thickBot="1">
      <c r="A578" s="530"/>
      <c r="B578" s="531"/>
      <c r="C578" s="18" t="s">
        <v>6</v>
      </c>
      <c r="D578" s="19" t="s">
        <v>7</v>
      </c>
      <c r="E578" s="18" t="s">
        <v>6</v>
      </c>
      <c r="F578" s="19" t="s">
        <v>7</v>
      </c>
      <c r="G578" s="18" t="s">
        <v>6</v>
      </c>
      <c r="H578" s="19" t="s">
        <v>7</v>
      </c>
      <c r="I578" s="18" t="s">
        <v>6</v>
      </c>
      <c r="J578" s="20" t="s">
        <v>41</v>
      </c>
      <c r="K578" s="17"/>
    </row>
    <row r="579" spans="1:11" ht="15" customHeight="1">
      <c r="A579" s="889" t="s">
        <v>83</v>
      </c>
      <c r="B579" s="694"/>
      <c r="C579" s="21">
        <v>21.640965000000001</v>
      </c>
      <c r="D579" s="107">
        <v>1</v>
      </c>
      <c r="E579" s="23">
        <v>0</v>
      </c>
      <c r="F579" s="107">
        <v>0</v>
      </c>
      <c r="G579" s="23">
        <v>0</v>
      </c>
      <c r="H579" s="107">
        <v>0</v>
      </c>
      <c r="I579" s="23">
        <v>21.640965000000001</v>
      </c>
      <c r="J579" s="107">
        <v>1</v>
      </c>
      <c r="K579" s="17"/>
    </row>
    <row r="580" spans="1:11" s="117" customFormat="1" ht="23.25" customHeight="1">
      <c r="A580" s="888" t="s">
        <v>9</v>
      </c>
      <c r="B580" s="882"/>
      <c r="C580" s="39">
        <v>0</v>
      </c>
      <c r="D580" s="130">
        <v>0</v>
      </c>
      <c r="E580" s="41">
        <v>0</v>
      </c>
      <c r="F580" s="130">
        <v>0</v>
      </c>
      <c r="G580" s="41">
        <v>0</v>
      </c>
      <c r="H580" s="130">
        <v>0</v>
      </c>
      <c r="I580" s="41">
        <v>0</v>
      </c>
      <c r="J580" s="130">
        <v>0</v>
      </c>
      <c r="K580" s="116"/>
    </row>
    <row r="581" spans="1:11" s="117" customFormat="1" ht="23.25" customHeight="1">
      <c r="A581" s="888" t="s">
        <v>10</v>
      </c>
      <c r="B581" s="882"/>
      <c r="C581" s="39">
        <v>0</v>
      </c>
      <c r="D581" s="130">
        <v>0</v>
      </c>
      <c r="E581" s="41">
        <v>0</v>
      </c>
      <c r="F581" s="130">
        <v>0</v>
      </c>
      <c r="G581" s="41">
        <v>0</v>
      </c>
      <c r="H581" s="130">
        <v>0</v>
      </c>
      <c r="I581" s="41">
        <v>0</v>
      </c>
      <c r="J581" s="130">
        <v>0</v>
      </c>
      <c r="K581" s="116"/>
    </row>
    <row r="582" spans="1:11" s="117" customFormat="1" ht="23.25" customHeight="1">
      <c r="A582" s="888" t="s">
        <v>11</v>
      </c>
      <c r="B582" s="882"/>
      <c r="C582" s="39">
        <v>0</v>
      </c>
      <c r="D582" s="130">
        <v>0</v>
      </c>
      <c r="E582" s="41">
        <v>0</v>
      </c>
      <c r="F582" s="130">
        <v>0</v>
      </c>
      <c r="G582" s="41">
        <v>0</v>
      </c>
      <c r="H582" s="130">
        <v>0</v>
      </c>
      <c r="I582" s="41">
        <v>0</v>
      </c>
      <c r="J582" s="130">
        <v>0</v>
      </c>
      <c r="K582" s="116"/>
    </row>
    <row r="583" spans="1:11" s="117" customFormat="1" ht="23.25" customHeight="1">
      <c r="A583" s="888" t="s">
        <v>12</v>
      </c>
      <c r="B583" s="882"/>
      <c r="C583" s="39">
        <v>0</v>
      </c>
      <c r="D583" s="130">
        <v>0</v>
      </c>
      <c r="E583" s="41">
        <v>0</v>
      </c>
      <c r="F583" s="130">
        <v>0</v>
      </c>
      <c r="G583" s="41">
        <v>0</v>
      </c>
      <c r="H583" s="130">
        <v>0</v>
      </c>
      <c r="I583" s="41">
        <v>0</v>
      </c>
      <c r="J583" s="130">
        <v>0</v>
      </c>
      <c r="K583" s="116"/>
    </row>
    <row r="584" spans="1:11" s="117" customFormat="1" ht="23.25" customHeight="1">
      <c r="A584" s="888" t="s">
        <v>13</v>
      </c>
      <c r="B584" s="882"/>
      <c r="C584" s="39">
        <v>0</v>
      </c>
      <c r="D584" s="130">
        <v>0</v>
      </c>
      <c r="E584" s="41">
        <v>0</v>
      </c>
      <c r="F584" s="130">
        <v>0</v>
      </c>
      <c r="G584" s="41">
        <v>0</v>
      </c>
      <c r="H584" s="130">
        <v>0</v>
      </c>
      <c r="I584" s="41">
        <v>0</v>
      </c>
      <c r="J584" s="130">
        <v>0</v>
      </c>
      <c r="K584" s="116"/>
    </row>
    <row r="585" spans="1:11" s="117" customFormat="1" ht="23.25" customHeight="1">
      <c r="A585" s="888" t="s">
        <v>14</v>
      </c>
      <c r="B585" s="882"/>
      <c r="C585" s="39">
        <v>21.640965000000001</v>
      </c>
      <c r="D585" s="130">
        <v>1</v>
      </c>
      <c r="E585" s="41">
        <v>0</v>
      </c>
      <c r="F585" s="130">
        <v>0</v>
      </c>
      <c r="G585" s="41">
        <v>0</v>
      </c>
      <c r="H585" s="130">
        <v>0</v>
      </c>
      <c r="I585" s="41">
        <v>21.640965000000001</v>
      </c>
      <c r="J585" s="130">
        <v>1</v>
      </c>
      <c r="K585" s="116"/>
    </row>
    <row r="586" spans="1:11" s="117" customFormat="1" ht="23.25" customHeight="1">
      <c r="A586" s="888" t="s">
        <v>15</v>
      </c>
      <c r="B586" s="882"/>
      <c r="C586" s="39">
        <v>0</v>
      </c>
      <c r="D586" s="130">
        <v>0</v>
      </c>
      <c r="E586" s="41">
        <v>0</v>
      </c>
      <c r="F586" s="130">
        <v>0</v>
      </c>
      <c r="G586" s="41">
        <v>0</v>
      </c>
      <c r="H586" s="130">
        <v>0</v>
      </c>
      <c r="I586" s="41">
        <v>0</v>
      </c>
      <c r="J586" s="130">
        <v>0</v>
      </c>
      <c r="K586" s="116"/>
    </row>
    <row r="587" spans="1:11" s="117" customFormat="1" ht="23.25" customHeight="1">
      <c r="A587" s="888" t="s">
        <v>16</v>
      </c>
      <c r="B587" s="882"/>
      <c r="C587" s="39">
        <v>0</v>
      </c>
      <c r="D587" s="130">
        <v>0</v>
      </c>
      <c r="E587" s="41">
        <v>0</v>
      </c>
      <c r="F587" s="130">
        <v>0</v>
      </c>
      <c r="G587" s="41">
        <v>0</v>
      </c>
      <c r="H587" s="130">
        <v>0</v>
      </c>
      <c r="I587" s="41">
        <v>0</v>
      </c>
      <c r="J587" s="130">
        <v>0</v>
      </c>
      <c r="K587" s="116"/>
    </row>
    <row r="588" spans="1:11" ht="15" customHeight="1" thickBot="1">
      <c r="A588" s="166" t="s">
        <v>0</v>
      </c>
      <c r="B588" s="167" t="s">
        <v>0</v>
      </c>
      <c r="C588" s="29">
        <v>21.640965000000001</v>
      </c>
      <c r="D588" s="109">
        <v>1</v>
      </c>
      <c r="E588" s="31">
        <v>0</v>
      </c>
      <c r="F588" s="109">
        <v>0</v>
      </c>
      <c r="G588" s="31">
        <v>0</v>
      </c>
      <c r="H588" s="109">
        <v>0</v>
      </c>
      <c r="I588" s="31">
        <v>21.640965000000001</v>
      </c>
      <c r="J588" s="109">
        <v>1</v>
      </c>
      <c r="K588" s="17"/>
    </row>
    <row r="591" spans="1:11" ht="15.75" thickBot="1"/>
    <row r="592" spans="1:11">
      <c r="A592" s="526" t="s">
        <v>23</v>
      </c>
      <c r="B592" s="527"/>
      <c r="C592" s="899" t="s">
        <v>102</v>
      </c>
      <c r="D592" s="900"/>
      <c r="E592" s="900"/>
      <c r="F592" s="900"/>
      <c r="G592" s="900"/>
      <c r="H592" s="900"/>
      <c r="I592" s="900"/>
      <c r="J592" s="901"/>
      <c r="K592" s="17"/>
    </row>
    <row r="593" spans="1:11">
      <c r="A593" s="528"/>
      <c r="B593" s="529"/>
      <c r="C593" s="692" t="s">
        <v>80</v>
      </c>
      <c r="D593" s="736"/>
      <c r="E593" s="679" t="s">
        <v>81</v>
      </c>
      <c r="F593" s="736"/>
      <c r="G593" s="679" t="s">
        <v>82</v>
      </c>
      <c r="H593" s="736"/>
      <c r="I593" s="681" t="s">
        <v>0</v>
      </c>
      <c r="J593" s="902"/>
      <c r="K593" s="17"/>
    </row>
    <row r="594" spans="1:11" ht="15.75" thickBot="1">
      <c r="A594" s="530"/>
      <c r="B594" s="531"/>
      <c r="C594" s="18" t="s">
        <v>6</v>
      </c>
      <c r="D594" s="19" t="s">
        <v>7</v>
      </c>
      <c r="E594" s="18" t="s">
        <v>6</v>
      </c>
      <c r="F594" s="19" t="s">
        <v>7</v>
      </c>
      <c r="G594" s="18" t="s">
        <v>6</v>
      </c>
      <c r="H594" s="19" t="s">
        <v>7</v>
      </c>
      <c r="I594" s="18" t="s">
        <v>6</v>
      </c>
      <c r="J594" s="20" t="s">
        <v>41</v>
      </c>
      <c r="K594" s="17"/>
    </row>
    <row r="595" spans="1:11" ht="15" customHeight="1">
      <c r="A595" s="889" t="s">
        <v>83</v>
      </c>
      <c r="B595" s="694"/>
      <c r="C595" s="21">
        <v>21.640965000000001</v>
      </c>
      <c r="D595" s="107">
        <v>1</v>
      </c>
      <c r="E595" s="23">
        <v>0</v>
      </c>
      <c r="F595" s="107">
        <v>0</v>
      </c>
      <c r="G595" s="23">
        <v>0</v>
      </c>
      <c r="H595" s="107">
        <v>0</v>
      </c>
      <c r="I595" s="23">
        <v>21.640965000000001</v>
      </c>
      <c r="J595" s="107">
        <v>1</v>
      </c>
      <c r="K595" s="17"/>
    </row>
    <row r="596" spans="1:11" s="117" customFormat="1" ht="23.25" customHeight="1">
      <c r="A596" s="888" t="s">
        <v>9</v>
      </c>
      <c r="B596" s="882"/>
      <c r="C596" s="39">
        <v>0</v>
      </c>
      <c r="D596" s="130">
        <v>0</v>
      </c>
      <c r="E596" s="41">
        <v>0</v>
      </c>
      <c r="F596" s="130">
        <v>0</v>
      </c>
      <c r="G596" s="41">
        <v>0</v>
      </c>
      <c r="H596" s="130">
        <v>0</v>
      </c>
      <c r="I596" s="41">
        <v>0</v>
      </c>
      <c r="J596" s="130">
        <v>0</v>
      </c>
      <c r="K596" s="116"/>
    </row>
    <row r="597" spans="1:11" s="117" customFormat="1" ht="23.25" customHeight="1">
      <c r="A597" s="888" t="s">
        <v>10</v>
      </c>
      <c r="B597" s="882"/>
      <c r="C597" s="39">
        <v>0</v>
      </c>
      <c r="D597" s="130">
        <v>0</v>
      </c>
      <c r="E597" s="41">
        <v>0</v>
      </c>
      <c r="F597" s="130">
        <v>0</v>
      </c>
      <c r="G597" s="41">
        <v>0</v>
      </c>
      <c r="H597" s="130">
        <v>0</v>
      </c>
      <c r="I597" s="41">
        <v>0</v>
      </c>
      <c r="J597" s="130">
        <v>0</v>
      </c>
      <c r="K597" s="116"/>
    </row>
    <row r="598" spans="1:11" s="117" customFormat="1" ht="23.25" customHeight="1">
      <c r="A598" s="888" t="s">
        <v>11</v>
      </c>
      <c r="B598" s="882"/>
      <c r="C598" s="39">
        <v>0</v>
      </c>
      <c r="D598" s="130">
        <v>0</v>
      </c>
      <c r="E598" s="41">
        <v>0</v>
      </c>
      <c r="F598" s="130">
        <v>0</v>
      </c>
      <c r="G598" s="41">
        <v>0</v>
      </c>
      <c r="H598" s="130">
        <v>0</v>
      </c>
      <c r="I598" s="41">
        <v>0</v>
      </c>
      <c r="J598" s="130">
        <v>0</v>
      </c>
      <c r="K598" s="116"/>
    </row>
    <row r="599" spans="1:11" s="117" customFormat="1" ht="23.25" customHeight="1">
      <c r="A599" s="888" t="s">
        <v>12</v>
      </c>
      <c r="B599" s="882"/>
      <c r="C599" s="39">
        <v>0</v>
      </c>
      <c r="D599" s="130">
        <v>0</v>
      </c>
      <c r="E599" s="41">
        <v>0</v>
      </c>
      <c r="F599" s="130">
        <v>0</v>
      </c>
      <c r="G599" s="41">
        <v>0</v>
      </c>
      <c r="H599" s="130">
        <v>0</v>
      </c>
      <c r="I599" s="41">
        <v>0</v>
      </c>
      <c r="J599" s="130">
        <v>0</v>
      </c>
      <c r="K599" s="116"/>
    </row>
    <row r="600" spans="1:11" s="117" customFormat="1" ht="23.25" customHeight="1">
      <c r="A600" s="888" t="s">
        <v>13</v>
      </c>
      <c r="B600" s="882"/>
      <c r="C600" s="39">
        <v>0</v>
      </c>
      <c r="D600" s="130">
        <v>0</v>
      </c>
      <c r="E600" s="41">
        <v>0</v>
      </c>
      <c r="F600" s="130">
        <v>0</v>
      </c>
      <c r="G600" s="41">
        <v>0</v>
      </c>
      <c r="H600" s="130">
        <v>0</v>
      </c>
      <c r="I600" s="41">
        <v>0</v>
      </c>
      <c r="J600" s="130">
        <v>0</v>
      </c>
      <c r="K600" s="116"/>
    </row>
    <row r="601" spans="1:11" s="117" customFormat="1" ht="23.25" customHeight="1">
      <c r="A601" s="888" t="s">
        <v>14</v>
      </c>
      <c r="B601" s="882"/>
      <c r="C601" s="39">
        <v>21.640965000000001</v>
      </c>
      <c r="D601" s="130">
        <v>1</v>
      </c>
      <c r="E601" s="41">
        <v>0</v>
      </c>
      <c r="F601" s="130">
        <v>0</v>
      </c>
      <c r="G601" s="41">
        <v>0</v>
      </c>
      <c r="H601" s="130">
        <v>0</v>
      </c>
      <c r="I601" s="41">
        <v>21.640965000000001</v>
      </c>
      <c r="J601" s="130">
        <v>1</v>
      </c>
      <c r="K601" s="116"/>
    </row>
    <row r="602" spans="1:11" s="117" customFormat="1" ht="23.25" customHeight="1">
      <c r="A602" s="888" t="s">
        <v>15</v>
      </c>
      <c r="B602" s="882"/>
      <c r="C602" s="39">
        <v>0</v>
      </c>
      <c r="D602" s="130">
        <v>0</v>
      </c>
      <c r="E602" s="41">
        <v>0</v>
      </c>
      <c r="F602" s="130">
        <v>0</v>
      </c>
      <c r="G602" s="41">
        <v>0</v>
      </c>
      <c r="H602" s="130">
        <v>0</v>
      </c>
      <c r="I602" s="41">
        <v>0</v>
      </c>
      <c r="J602" s="130">
        <v>0</v>
      </c>
      <c r="K602" s="116"/>
    </row>
    <row r="603" spans="1:11" s="117" customFormat="1" ht="23.25" customHeight="1">
      <c r="A603" s="888" t="s">
        <v>16</v>
      </c>
      <c r="B603" s="882"/>
      <c r="C603" s="39">
        <v>0</v>
      </c>
      <c r="D603" s="130">
        <v>0</v>
      </c>
      <c r="E603" s="41">
        <v>0</v>
      </c>
      <c r="F603" s="130">
        <v>0</v>
      </c>
      <c r="G603" s="41">
        <v>0</v>
      </c>
      <c r="H603" s="130">
        <v>0</v>
      </c>
      <c r="I603" s="41">
        <v>0</v>
      </c>
      <c r="J603" s="130">
        <v>0</v>
      </c>
      <c r="K603" s="116"/>
    </row>
    <row r="604" spans="1:11" ht="15" customHeight="1" thickBot="1">
      <c r="A604" s="890" t="s">
        <v>0</v>
      </c>
      <c r="B604" s="684"/>
      <c r="C604" s="29">
        <v>21.640965000000001</v>
      </c>
      <c r="D604" s="109">
        <v>1</v>
      </c>
      <c r="E604" s="31">
        <v>0</v>
      </c>
      <c r="F604" s="109">
        <v>0</v>
      </c>
      <c r="G604" s="31">
        <v>0</v>
      </c>
      <c r="H604" s="109">
        <v>0</v>
      </c>
      <c r="I604" s="31">
        <v>21.640965000000001</v>
      </c>
      <c r="J604" s="109">
        <v>1</v>
      </c>
      <c r="K604" s="17"/>
    </row>
    <row r="607" spans="1:11" ht="15.75" thickBot="1"/>
    <row r="608" spans="1:11">
      <c r="A608" s="526" t="s">
        <v>23</v>
      </c>
      <c r="B608" s="527"/>
      <c r="C608" s="899" t="s">
        <v>103</v>
      </c>
      <c r="D608" s="900"/>
      <c r="E608" s="900"/>
      <c r="F608" s="900"/>
      <c r="G608" s="900"/>
      <c r="H608" s="900"/>
      <c r="I608" s="900"/>
      <c r="J608" s="901"/>
      <c r="K608" s="17"/>
    </row>
    <row r="609" spans="1:11">
      <c r="A609" s="528"/>
      <c r="B609" s="529"/>
      <c r="C609" s="692" t="s">
        <v>80</v>
      </c>
      <c r="D609" s="736"/>
      <c r="E609" s="679" t="s">
        <v>81</v>
      </c>
      <c r="F609" s="736"/>
      <c r="G609" s="679" t="s">
        <v>82</v>
      </c>
      <c r="H609" s="736"/>
      <c r="I609" s="681" t="s">
        <v>0</v>
      </c>
      <c r="J609" s="902"/>
      <c r="K609" s="17"/>
    </row>
    <row r="610" spans="1:11" ht="15.75" thickBot="1">
      <c r="A610" s="530"/>
      <c r="B610" s="531"/>
      <c r="C610" s="18" t="s">
        <v>6</v>
      </c>
      <c r="D610" s="19" t="s">
        <v>7</v>
      </c>
      <c r="E610" s="18" t="s">
        <v>6</v>
      </c>
      <c r="F610" s="19" t="s">
        <v>7</v>
      </c>
      <c r="G610" s="18" t="s">
        <v>6</v>
      </c>
      <c r="H610" s="19" t="s">
        <v>7</v>
      </c>
      <c r="I610" s="18" t="s">
        <v>6</v>
      </c>
      <c r="J610" s="20" t="s">
        <v>41</v>
      </c>
      <c r="K610" s="17"/>
    </row>
    <row r="611" spans="1:11" ht="15" customHeight="1">
      <c r="A611" s="889" t="s">
        <v>83</v>
      </c>
      <c r="B611" s="694"/>
      <c r="C611" s="21">
        <v>21.640965000000001</v>
      </c>
      <c r="D611" s="107">
        <v>1</v>
      </c>
      <c r="E611" s="23">
        <v>0</v>
      </c>
      <c r="F611" s="107">
        <v>0</v>
      </c>
      <c r="G611" s="23">
        <v>0</v>
      </c>
      <c r="H611" s="107">
        <v>0</v>
      </c>
      <c r="I611" s="23">
        <v>21.640965000000001</v>
      </c>
      <c r="J611" s="107">
        <v>1</v>
      </c>
      <c r="K611" s="17"/>
    </row>
    <row r="612" spans="1:11" s="117" customFormat="1" ht="23.25" customHeight="1">
      <c r="A612" s="888" t="s">
        <v>9</v>
      </c>
      <c r="B612" s="882"/>
      <c r="C612" s="39">
        <v>0</v>
      </c>
      <c r="D612" s="130">
        <v>0</v>
      </c>
      <c r="E612" s="41">
        <v>0</v>
      </c>
      <c r="F612" s="130">
        <v>0</v>
      </c>
      <c r="G612" s="41">
        <v>0</v>
      </c>
      <c r="H612" s="130">
        <v>0</v>
      </c>
      <c r="I612" s="41">
        <v>0</v>
      </c>
      <c r="J612" s="130">
        <v>0</v>
      </c>
      <c r="K612" s="116"/>
    </row>
    <row r="613" spans="1:11" s="117" customFormat="1" ht="23.25" customHeight="1">
      <c r="A613" s="888" t="s">
        <v>10</v>
      </c>
      <c r="B613" s="882"/>
      <c r="C613" s="39">
        <v>0</v>
      </c>
      <c r="D613" s="130">
        <v>0</v>
      </c>
      <c r="E613" s="41">
        <v>0</v>
      </c>
      <c r="F613" s="130">
        <v>0</v>
      </c>
      <c r="G613" s="41">
        <v>0</v>
      </c>
      <c r="H613" s="130">
        <v>0</v>
      </c>
      <c r="I613" s="41">
        <v>0</v>
      </c>
      <c r="J613" s="130">
        <v>0</v>
      </c>
      <c r="K613" s="116"/>
    </row>
    <row r="614" spans="1:11" s="117" customFormat="1" ht="23.25" customHeight="1">
      <c r="A614" s="888" t="s">
        <v>11</v>
      </c>
      <c r="B614" s="882"/>
      <c r="C614" s="39">
        <v>0</v>
      </c>
      <c r="D614" s="130">
        <v>0</v>
      </c>
      <c r="E614" s="41">
        <v>0</v>
      </c>
      <c r="F614" s="130">
        <v>0</v>
      </c>
      <c r="G614" s="41">
        <v>0</v>
      </c>
      <c r="H614" s="130">
        <v>0</v>
      </c>
      <c r="I614" s="41">
        <v>0</v>
      </c>
      <c r="J614" s="130">
        <v>0</v>
      </c>
      <c r="K614" s="116"/>
    </row>
    <row r="615" spans="1:11" s="117" customFormat="1" ht="23.25" customHeight="1">
      <c r="A615" s="888" t="s">
        <v>12</v>
      </c>
      <c r="B615" s="882"/>
      <c r="C615" s="39">
        <v>0</v>
      </c>
      <c r="D615" s="130">
        <v>0</v>
      </c>
      <c r="E615" s="41">
        <v>0</v>
      </c>
      <c r="F615" s="130">
        <v>0</v>
      </c>
      <c r="G615" s="41">
        <v>0</v>
      </c>
      <c r="H615" s="130">
        <v>0</v>
      </c>
      <c r="I615" s="41">
        <v>0</v>
      </c>
      <c r="J615" s="130">
        <v>0</v>
      </c>
      <c r="K615" s="116"/>
    </row>
    <row r="616" spans="1:11" s="117" customFormat="1" ht="23.25" customHeight="1">
      <c r="A616" s="888" t="s">
        <v>13</v>
      </c>
      <c r="B616" s="882"/>
      <c r="C616" s="39">
        <v>0</v>
      </c>
      <c r="D616" s="130">
        <v>0</v>
      </c>
      <c r="E616" s="41">
        <v>0</v>
      </c>
      <c r="F616" s="130">
        <v>0</v>
      </c>
      <c r="G616" s="41">
        <v>0</v>
      </c>
      <c r="H616" s="130">
        <v>0</v>
      </c>
      <c r="I616" s="41">
        <v>0</v>
      </c>
      <c r="J616" s="130">
        <v>0</v>
      </c>
      <c r="K616" s="116"/>
    </row>
    <row r="617" spans="1:11" s="117" customFormat="1" ht="23.25" customHeight="1">
      <c r="A617" s="888" t="s">
        <v>14</v>
      </c>
      <c r="B617" s="882"/>
      <c r="C617" s="39">
        <v>21.640965000000001</v>
      </c>
      <c r="D617" s="130">
        <v>1</v>
      </c>
      <c r="E617" s="41">
        <v>0</v>
      </c>
      <c r="F617" s="130">
        <v>0</v>
      </c>
      <c r="G617" s="41">
        <v>0</v>
      </c>
      <c r="H617" s="130">
        <v>0</v>
      </c>
      <c r="I617" s="41">
        <v>21.640965000000001</v>
      </c>
      <c r="J617" s="130">
        <v>1</v>
      </c>
      <c r="K617" s="116"/>
    </row>
    <row r="618" spans="1:11" s="117" customFormat="1" ht="23.25" customHeight="1">
      <c r="A618" s="888" t="s">
        <v>15</v>
      </c>
      <c r="B618" s="882"/>
      <c r="C618" s="39">
        <v>0</v>
      </c>
      <c r="D618" s="130">
        <v>0</v>
      </c>
      <c r="E618" s="41">
        <v>0</v>
      </c>
      <c r="F618" s="130">
        <v>0</v>
      </c>
      <c r="G618" s="41">
        <v>0</v>
      </c>
      <c r="H618" s="130">
        <v>0</v>
      </c>
      <c r="I618" s="41">
        <v>0</v>
      </c>
      <c r="J618" s="130">
        <v>0</v>
      </c>
      <c r="K618" s="116"/>
    </row>
    <row r="619" spans="1:11" s="117" customFormat="1" ht="23.25" customHeight="1">
      <c r="A619" s="888" t="s">
        <v>16</v>
      </c>
      <c r="B619" s="882"/>
      <c r="C619" s="39">
        <v>0</v>
      </c>
      <c r="D619" s="130">
        <v>0</v>
      </c>
      <c r="E619" s="41">
        <v>0</v>
      </c>
      <c r="F619" s="130">
        <v>0</v>
      </c>
      <c r="G619" s="41">
        <v>0</v>
      </c>
      <c r="H619" s="130">
        <v>0</v>
      </c>
      <c r="I619" s="41">
        <v>0</v>
      </c>
      <c r="J619" s="130">
        <v>0</v>
      </c>
      <c r="K619" s="116"/>
    </row>
    <row r="620" spans="1:11" ht="15" customHeight="1" thickBot="1">
      <c r="A620" s="890" t="s">
        <v>0</v>
      </c>
      <c r="B620" s="684"/>
      <c r="C620" s="29">
        <v>21.640965000000001</v>
      </c>
      <c r="D620" s="109">
        <v>1</v>
      </c>
      <c r="E620" s="31">
        <v>0</v>
      </c>
      <c r="F620" s="109">
        <v>0</v>
      </c>
      <c r="G620" s="31">
        <v>0</v>
      </c>
      <c r="H620" s="109">
        <v>0</v>
      </c>
      <c r="I620" s="31">
        <v>21.640965000000001</v>
      </c>
      <c r="J620" s="109">
        <v>1</v>
      </c>
      <c r="K620" s="17"/>
    </row>
    <row r="623" spans="1:11" ht="15.75" thickBot="1"/>
    <row r="624" spans="1:11">
      <c r="A624" s="526" t="s">
        <v>23</v>
      </c>
      <c r="B624" s="527"/>
      <c r="C624" s="899" t="s">
        <v>104</v>
      </c>
      <c r="D624" s="900"/>
      <c r="E624" s="900"/>
      <c r="F624" s="900"/>
      <c r="G624" s="900"/>
      <c r="H624" s="900"/>
      <c r="I624" s="900"/>
      <c r="J624" s="901"/>
      <c r="K624" s="17"/>
    </row>
    <row r="625" spans="1:11">
      <c r="A625" s="528"/>
      <c r="B625" s="529"/>
      <c r="C625" s="692" t="s">
        <v>80</v>
      </c>
      <c r="D625" s="736"/>
      <c r="E625" s="679" t="s">
        <v>81</v>
      </c>
      <c r="F625" s="736"/>
      <c r="G625" s="679" t="s">
        <v>82</v>
      </c>
      <c r="H625" s="736"/>
      <c r="I625" s="681" t="s">
        <v>0</v>
      </c>
      <c r="J625" s="902"/>
      <c r="K625" s="17"/>
    </row>
    <row r="626" spans="1:11" ht="15.75" thickBot="1">
      <c r="A626" s="530"/>
      <c r="B626" s="531"/>
      <c r="C626" s="18" t="s">
        <v>6</v>
      </c>
      <c r="D626" s="19" t="s">
        <v>7</v>
      </c>
      <c r="E626" s="18" t="s">
        <v>6</v>
      </c>
      <c r="F626" s="19" t="s">
        <v>7</v>
      </c>
      <c r="G626" s="18" t="s">
        <v>6</v>
      </c>
      <c r="H626" s="19" t="s">
        <v>7</v>
      </c>
      <c r="I626" s="18" t="s">
        <v>6</v>
      </c>
      <c r="J626" s="20" t="s">
        <v>41</v>
      </c>
      <c r="K626" s="17"/>
    </row>
    <row r="627" spans="1:11" ht="15" customHeight="1">
      <c r="A627" s="889" t="s">
        <v>83</v>
      </c>
      <c r="B627" s="694"/>
      <c r="C627" s="21">
        <v>21.640965000000001</v>
      </c>
      <c r="D627" s="107">
        <v>1</v>
      </c>
      <c r="E627" s="23">
        <v>0</v>
      </c>
      <c r="F627" s="107">
        <v>0</v>
      </c>
      <c r="G627" s="23">
        <v>0</v>
      </c>
      <c r="H627" s="107">
        <v>0</v>
      </c>
      <c r="I627" s="23">
        <v>21.640965000000001</v>
      </c>
      <c r="J627" s="107">
        <v>1</v>
      </c>
      <c r="K627" s="17"/>
    </row>
    <row r="628" spans="1:11" s="117" customFormat="1" ht="21.75" customHeight="1">
      <c r="A628" s="888" t="s">
        <v>9</v>
      </c>
      <c r="B628" s="882"/>
      <c r="C628" s="39">
        <v>0</v>
      </c>
      <c r="D628" s="130">
        <v>0</v>
      </c>
      <c r="E628" s="41">
        <v>0</v>
      </c>
      <c r="F628" s="130">
        <v>0</v>
      </c>
      <c r="G628" s="41">
        <v>0</v>
      </c>
      <c r="H628" s="130">
        <v>0</v>
      </c>
      <c r="I628" s="41">
        <v>0</v>
      </c>
      <c r="J628" s="130">
        <v>0</v>
      </c>
      <c r="K628" s="116"/>
    </row>
    <row r="629" spans="1:11" s="117" customFormat="1" ht="21.75" customHeight="1">
      <c r="A629" s="888" t="s">
        <v>10</v>
      </c>
      <c r="B629" s="882"/>
      <c r="C629" s="39">
        <v>0</v>
      </c>
      <c r="D629" s="130">
        <v>0</v>
      </c>
      <c r="E629" s="41">
        <v>0</v>
      </c>
      <c r="F629" s="130">
        <v>0</v>
      </c>
      <c r="G629" s="41">
        <v>0</v>
      </c>
      <c r="H629" s="130">
        <v>0</v>
      </c>
      <c r="I629" s="41">
        <v>0</v>
      </c>
      <c r="J629" s="130">
        <v>0</v>
      </c>
      <c r="K629" s="116"/>
    </row>
    <row r="630" spans="1:11" s="117" customFormat="1" ht="21.75" customHeight="1">
      <c r="A630" s="888" t="s">
        <v>11</v>
      </c>
      <c r="B630" s="882"/>
      <c r="C630" s="39">
        <v>0</v>
      </c>
      <c r="D630" s="130">
        <v>0</v>
      </c>
      <c r="E630" s="41">
        <v>0</v>
      </c>
      <c r="F630" s="130">
        <v>0</v>
      </c>
      <c r="G630" s="41">
        <v>0</v>
      </c>
      <c r="H630" s="130">
        <v>0</v>
      </c>
      <c r="I630" s="41">
        <v>0</v>
      </c>
      <c r="J630" s="130">
        <v>0</v>
      </c>
      <c r="K630" s="116"/>
    </row>
    <row r="631" spans="1:11" s="117" customFormat="1" ht="21.75" customHeight="1">
      <c r="A631" s="888" t="s">
        <v>12</v>
      </c>
      <c r="B631" s="882"/>
      <c r="C631" s="39">
        <v>0</v>
      </c>
      <c r="D631" s="130">
        <v>0</v>
      </c>
      <c r="E631" s="41">
        <v>0</v>
      </c>
      <c r="F631" s="130">
        <v>0</v>
      </c>
      <c r="G631" s="41">
        <v>0</v>
      </c>
      <c r="H631" s="130">
        <v>0</v>
      </c>
      <c r="I631" s="41">
        <v>0</v>
      </c>
      <c r="J631" s="130">
        <v>0</v>
      </c>
      <c r="K631" s="116"/>
    </row>
    <row r="632" spans="1:11" s="117" customFormat="1" ht="21.75" customHeight="1">
      <c r="A632" s="888" t="s">
        <v>13</v>
      </c>
      <c r="B632" s="882"/>
      <c r="C632" s="39">
        <v>0</v>
      </c>
      <c r="D632" s="130">
        <v>0</v>
      </c>
      <c r="E632" s="41">
        <v>0</v>
      </c>
      <c r="F632" s="130">
        <v>0</v>
      </c>
      <c r="G632" s="41">
        <v>0</v>
      </c>
      <c r="H632" s="130">
        <v>0</v>
      </c>
      <c r="I632" s="41">
        <v>0</v>
      </c>
      <c r="J632" s="130">
        <v>0</v>
      </c>
      <c r="K632" s="116"/>
    </row>
    <row r="633" spans="1:11" s="117" customFormat="1" ht="21.75" customHeight="1">
      <c r="A633" s="888" t="s">
        <v>14</v>
      </c>
      <c r="B633" s="882"/>
      <c r="C633" s="39">
        <v>21.640965000000001</v>
      </c>
      <c r="D633" s="130">
        <v>1</v>
      </c>
      <c r="E633" s="41">
        <v>0</v>
      </c>
      <c r="F633" s="130">
        <v>0</v>
      </c>
      <c r="G633" s="41">
        <v>0</v>
      </c>
      <c r="H633" s="130">
        <v>0</v>
      </c>
      <c r="I633" s="41">
        <v>21.640965000000001</v>
      </c>
      <c r="J633" s="130">
        <v>1</v>
      </c>
      <c r="K633" s="116"/>
    </row>
    <row r="634" spans="1:11" s="117" customFormat="1" ht="21.75" customHeight="1">
      <c r="A634" s="888" t="s">
        <v>15</v>
      </c>
      <c r="B634" s="882"/>
      <c r="C634" s="39">
        <v>0</v>
      </c>
      <c r="D634" s="130">
        <v>0</v>
      </c>
      <c r="E634" s="41">
        <v>0</v>
      </c>
      <c r="F634" s="130">
        <v>0</v>
      </c>
      <c r="G634" s="41">
        <v>0</v>
      </c>
      <c r="H634" s="130">
        <v>0</v>
      </c>
      <c r="I634" s="41">
        <v>0</v>
      </c>
      <c r="J634" s="130">
        <v>0</v>
      </c>
      <c r="K634" s="116"/>
    </row>
    <row r="635" spans="1:11" s="117" customFormat="1" ht="21.75" customHeight="1">
      <c r="A635" s="888" t="s">
        <v>16</v>
      </c>
      <c r="B635" s="882"/>
      <c r="C635" s="39">
        <v>0</v>
      </c>
      <c r="D635" s="130">
        <v>0</v>
      </c>
      <c r="E635" s="41">
        <v>0</v>
      </c>
      <c r="F635" s="130">
        <v>0</v>
      </c>
      <c r="G635" s="41">
        <v>0</v>
      </c>
      <c r="H635" s="130">
        <v>0</v>
      </c>
      <c r="I635" s="41">
        <v>0</v>
      </c>
      <c r="J635" s="130">
        <v>0</v>
      </c>
      <c r="K635" s="116"/>
    </row>
    <row r="636" spans="1:11" ht="15" customHeight="1" thickBot="1">
      <c r="A636" s="890" t="s">
        <v>0</v>
      </c>
      <c r="B636" s="684"/>
      <c r="C636" s="29">
        <v>21.640965000000001</v>
      </c>
      <c r="D636" s="109">
        <v>1</v>
      </c>
      <c r="E636" s="31">
        <v>0</v>
      </c>
      <c r="F636" s="109">
        <v>0</v>
      </c>
      <c r="G636" s="31">
        <v>0</v>
      </c>
      <c r="H636" s="109">
        <v>0</v>
      </c>
      <c r="I636" s="31">
        <v>21.640965000000001</v>
      </c>
      <c r="J636" s="109">
        <v>1</v>
      </c>
      <c r="K636" s="17"/>
    </row>
    <row r="639" spans="1:11" ht="15.75" thickBot="1"/>
    <row r="640" spans="1:11">
      <c r="A640" s="526" t="s">
        <v>23</v>
      </c>
      <c r="B640" s="527"/>
      <c r="C640" s="883" t="s">
        <v>105</v>
      </c>
      <c r="D640" s="884"/>
      <c r="E640" s="884"/>
      <c r="F640" s="884"/>
      <c r="G640" s="884"/>
      <c r="H640" s="885"/>
      <c r="I640" s="17"/>
    </row>
    <row r="641" spans="1:23" s="169" customFormat="1" ht="21.75" customHeight="1">
      <c r="A641" s="528"/>
      <c r="B641" s="529"/>
      <c r="C641" s="735" t="s">
        <v>87</v>
      </c>
      <c r="D641" s="736"/>
      <c r="E641" s="737" t="s">
        <v>106</v>
      </c>
      <c r="F641" s="736"/>
      <c r="G641" s="738" t="s">
        <v>0</v>
      </c>
      <c r="H641" s="886"/>
      <c r="I641" s="168"/>
    </row>
    <row r="642" spans="1:23" ht="15.75" thickBot="1">
      <c r="A642" s="530"/>
      <c r="B642" s="531"/>
      <c r="C642" s="33" t="s">
        <v>6</v>
      </c>
      <c r="D642" s="34" t="s">
        <v>7</v>
      </c>
      <c r="E642" s="33" t="s">
        <v>6</v>
      </c>
      <c r="F642" s="34" t="s">
        <v>7</v>
      </c>
      <c r="G642" s="33" t="s">
        <v>6</v>
      </c>
      <c r="H642" s="53" t="s">
        <v>41</v>
      </c>
      <c r="I642" s="17"/>
    </row>
    <row r="643" spans="1:23" ht="15" customHeight="1">
      <c r="A643" s="693" t="s">
        <v>83</v>
      </c>
      <c r="B643" s="694"/>
      <c r="C643" s="21">
        <v>42623.001544198909</v>
      </c>
      <c r="D643" s="107">
        <v>1</v>
      </c>
      <c r="E643" s="23">
        <v>0</v>
      </c>
      <c r="F643" s="107">
        <v>0</v>
      </c>
      <c r="G643" s="23">
        <v>42623.001544198909</v>
      </c>
      <c r="H643" s="111">
        <v>1</v>
      </c>
      <c r="I643" s="17"/>
    </row>
    <row r="644" spans="1:23" s="117" customFormat="1" ht="22.5" customHeight="1">
      <c r="A644" s="881" t="s">
        <v>9</v>
      </c>
      <c r="B644" s="882"/>
      <c r="C644" s="39">
        <v>3844.0002160000104</v>
      </c>
      <c r="D644" s="130">
        <v>1</v>
      </c>
      <c r="E644" s="41">
        <v>0</v>
      </c>
      <c r="F644" s="130">
        <v>0</v>
      </c>
      <c r="G644" s="41">
        <v>3844.0002160000104</v>
      </c>
      <c r="H644" s="137">
        <f>+G644/$G$643</f>
        <v>9.0186051585641747E-2</v>
      </c>
      <c r="I644" s="116"/>
    </row>
    <row r="645" spans="1:23" s="117" customFormat="1" ht="22.5" customHeight="1">
      <c r="A645" s="881" t="s">
        <v>10</v>
      </c>
      <c r="B645" s="882"/>
      <c r="C645" s="39">
        <v>690.99997199999984</v>
      </c>
      <c r="D645" s="130">
        <v>1</v>
      </c>
      <c r="E645" s="41">
        <v>0</v>
      </c>
      <c r="F645" s="130">
        <v>0</v>
      </c>
      <c r="G645" s="41">
        <v>690.99997199999984</v>
      </c>
      <c r="H645" s="137">
        <f t="shared" ref="H645:H651" si="18">+G645/$G$643</f>
        <v>1.6211903126612314E-2</v>
      </c>
      <c r="I645" s="116"/>
    </row>
    <row r="646" spans="1:23" s="117" customFormat="1" ht="22.5" customHeight="1">
      <c r="A646" s="881" t="s">
        <v>11</v>
      </c>
      <c r="B646" s="882"/>
      <c r="C646" s="39">
        <v>905.00005199999998</v>
      </c>
      <c r="D646" s="130">
        <v>1</v>
      </c>
      <c r="E646" s="41">
        <v>0</v>
      </c>
      <c r="F646" s="130">
        <v>0</v>
      </c>
      <c r="G646" s="41">
        <v>905.00005199999998</v>
      </c>
      <c r="H646" s="137">
        <f t="shared" si="18"/>
        <v>2.1232668259215371E-2</v>
      </c>
      <c r="I646" s="116"/>
    </row>
    <row r="647" spans="1:23" s="117" customFormat="1" ht="22.5" customHeight="1">
      <c r="A647" s="881" t="s">
        <v>12</v>
      </c>
      <c r="B647" s="882"/>
      <c r="C647" s="39">
        <v>3818.9999210000155</v>
      </c>
      <c r="D647" s="130">
        <v>1</v>
      </c>
      <c r="E647" s="41">
        <v>0</v>
      </c>
      <c r="F647" s="130">
        <v>0</v>
      </c>
      <c r="G647" s="41">
        <v>3818.9999210000155</v>
      </c>
      <c r="H647" s="137">
        <f t="shared" si="18"/>
        <v>8.9599506900981979E-2</v>
      </c>
      <c r="I647" s="116"/>
    </row>
    <row r="648" spans="1:23" s="117" customFormat="1" ht="22.5" customHeight="1">
      <c r="A648" s="881" t="s">
        <v>13</v>
      </c>
      <c r="B648" s="882"/>
      <c r="C648" s="39">
        <v>1105.9999679999996</v>
      </c>
      <c r="D648" s="130">
        <v>1</v>
      </c>
      <c r="E648" s="41">
        <v>0</v>
      </c>
      <c r="F648" s="130">
        <v>0</v>
      </c>
      <c r="G648" s="41">
        <v>1105.9999679999996</v>
      </c>
      <c r="H648" s="137">
        <f t="shared" si="18"/>
        <v>2.5948429907103266E-2</v>
      </c>
      <c r="I648" s="116"/>
    </row>
    <row r="649" spans="1:23" s="117" customFormat="1" ht="22.5" customHeight="1">
      <c r="A649" s="881" t="s">
        <v>14</v>
      </c>
      <c r="B649" s="882"/>
      <c r="C649" s="39">
        <v>18376.000950000114</v>
      </c>
      <c r="D649" s="130">
        <v>1</v>
      </c>
      <c r="E649" s="41">
        <v>0</v>
      </c>
      <c r="F649" s="130">
        <v>0</v>
      </c>
      <c r="G649" s="41">
        <v>18376.000950000114</v>
      </c>
      <c r="H649" s="137">
        <f t="shared" si="18"/>
        <v>0.43112873998197182</v>
      </c>
      <c r="I649" s="116"/>
    </row>
    <row r="650" spans="1:23" s="117" customFormat="1" ht="22.5" customHeight="1">
      <c r="A650" s="881" t="s">
        <v>15</v>
      </c>
      <c r="B650" s="882"/>
      <c r="C650" s="39">
        <v>13413.00046159991</v>
      </c>
      <c r="D650" s="130">
        <v>1</v>
      </c>
      <c r="E650" s="41">
        <v>0</v>
      </c>
      <c r="F650" s="130">
        <v>0</v>
      </c>
      <c r="G650" s="41">
        <v>13413.00046159991</v>
      </c>
      <c r="H650" s="137">
        <f t="shared" si="18"/>
        <v>0.31468925171051099</v>
      </c>
      <c r="I650" s="116"/>
    </row>
    <row r="651" spans="1:23" s="117" customFormat="1" ht="22.5" customHeight="1">
      <c r="A651" s="881" t="s">
        <v>16</v>
      </c>
      <c r="B651" s="882"/>
      <c r="C651" s="39">
        <v>469.00000359999996</v>
      </c>
      <c r="D651" s="130">
        <v>1</v>
      </c>
      <c r="E651" s="41">
        <v>0</v>
      </c>
      <c r="F651" s="130">
        <v>0</v>
      </c>
      <c r="G651" s="41">
        <v>469.00000359999996</v>
      </c>
      <c r="H651" s="137">
        <f t="shared" si="18"/>
        <v>1.1003448527989273E-2</v>
      </c>
      <c r="I651" s="116"/>
    </row>
    <row r="652" spans="1:23" ht="15" customHeight="1" thickBot="1">
      <c r="A652" s="683" t="s">
        <v>0</v>
      </c>
      <c r="B652" s="684"/>
      <c r="C652" s="29">
        <v>42623.001544198909</v>
      </c>
      <c r="D652" s="109">
        <v>1</v>
      </c>
      <c r="E652" s="31">
        <v>0</v>
      </c>
      <c r="F652" s="109">
        <v>0</v>
      </c>
      <c r="G652" s="31">
        <v>42623.001544198909</v>
      </c>
      <c r="H652" s="115">
        <v>1</v>
      </c>
      <c r="I652" s="17"/>
    </row>
    <row r="655" spans="1:23" ht="15.75" thickBot="1"/>
    <row r="656" spans="1:23" ht="15" customHeight="1">
      <c r="A656" s="526" t="s">
        <v>23</v>
      </c>
      <c r="B656" s="527"/>
      <c r="C656" s="883" t="s">
        <v>565</v>
      </c>
      <c r="D656" s="884"/>
      <c r="E656" s="884"/>
      <c r="F656" s="884"/>
      <c r="G656" s="884"/>
      <c r="H656" s="884"/>
      <c r="I656" s="884"/>
      <c r="J656" s="885"/>
      <c r="W656" s="1"/>
    </row>
    <row r="657" spans="1:23">
      <c r="A657" s="528"/>
      <c r="B657" s="529"/>
      <c r="C657" s="692" t="s">
        <v>64</v>
      </c>
      <c r="D657" s="736"/>
      <c r="E657" s="679" t="s">
        <v>65</v>
      </c>
      <c r="F657" s="736"/>
      <c r="G657" s="679" t="s">
        <v>66</v>
      </c>
      <c r="H657" s="736"/>
      <c r="I657" s="681" t="s">
        <v>4</v>
      </c>
      <c r="J657" s="886"/>
      <c r="W657" s="1"/>
    </row>
    <row r="658" spans="1:23" ht="15.75" thickBot="1">
      <c r="A658" s="530"/>
      <c r="B658" s="531"/>
      <c r="C658" s="33" t="s">
        <v>6</v>
      </c>
      <c r="D658" s="34" t="s">
        <v>7</v>
      </c>
      <c r="E658" s="33" t="s">
        <v>6</v>
      </c>
      <c r="F658" s="34" t="s">
        <v>7</v>
      </c>
      <c r="G658" s="33" t="s">
        <v>6</v>
      </c>
      <c r="H658" s="34" t="s">
        <v>7</v>
      </c>
      <c r="I658" s="33" t="s">
        <v>6</v>
      </c>
      <c r="J658" s="53" t="s">
        <v>41</v>
      </c>
      <c r="W658" s="1"/>
    </row>
    <row r="659" spans="1:23" ht="15" customHeight="1">
      <c r="A659" s="693" t="s">
        <v>5</v>
      </c>
      <c r="B659" s="694"/>
      <c r="C659" s="21">
        <v>0</v>
      </c>
      <c r="D659" s="107">
        <v>0</v>
      </c>
      <c r="E659" s="23">
        <v>0</v>
      </c>
      <c r="F659" s="107">
        <v>0</v>
      </c>
      <c r="G659" s="23">
        <v>0</v>
      </c>
      <c r="H659" s="107">
        <v>0</v>
      </c>
      <c r="I659" s="23">
        <v>0</v>
      </c>
      <c r="J659" s="111">
        <v>0</v>
      </c>
      <c r="W659" s="1"/>
    </row>
    <row r="660" spans="1:23" ht="21.75" customHeight="1">
      <c r="A660" s="881" t="s">
        <v>9</v>
      </c>
      <c r="B660" s="882"/>
      <c r="C660" s="39">
        <v>0</v>
      </c>
      <c r="D660" s="130">
        <v>0</v>
      </c>
      <c r="E660" s="41">
        <v>0</v>
      </c>
      <c r="F660" s="130">
        <v>0</v>
      </c>
      <c r="G660" s="41">
        <v>0</v>
      </c>
      <c r="H660" s="130">
        <v>0</v>
      </c>
      <c r="I660" s="41">
        <v>0</v>
      </c>
      <c r="J660" s="137">
        <v>0</v>
      </c>
      <c r="W660" s="1"/>
    </row>
    <row r="661" spans="1:23" ht="15" customHeight="1">
      <c r="A661" s="881" t="s">
        <v>10</v>
      </c>
      <c r="B661" s="882"/>
      <c r="C661" s="39">
        <v>0</v>
      </c>
      <c r="D661" s="130">
        <v>0</v>
      </c>
      <c r="E661" s="41">
        <v>0</v>
      </c>
      <c r="F661" s="130">
        <v>0</v>
      </c>
      <c r="G661" s="41">
        <v>0</v>
      </c>
      <c r="H661" s="130">
        <v>0</v>
      </c>
      <c r="I661" s="41">
        <v>0</v>
      </c>
      <c r="J661" s="137">
        <v>0</v>
      </c>
      <c r="W661" s="1"/>
    </row>
    <row r="662" spans="1:23" ht="21.75" customHeight="1">
      <c r="A662" s="881" t="s">
        <v>11</v>
      </c>
      <c r="B662" s="882"/>
      <c r="C662" s="39">
        <v>0</v>
      </c>
      <c r="D662" s="130">
        <v>0</v>
      </c>
      <c r="E662" s="41">
        <v>0</v>
      </c>
      <c r="F662" s="130">
        <v>0</v>
      </c>
      <c r="G662" s="41">
        <v>0</v>
      </c>
      <c r="H662" s="130">
        <v>0</v>
      </c>
      <c r="I662" s="41">
        <v>0</v>
      </c>
      <c r="J662" s="137">
        <v>0</v>
      </c>
      <c r="W662" s="1"/>
    </row>
    <row r="663" spans="1:23" ht="15" customHeight="1">
      <c r="A663" s="881" t="s">
        <v>12</v>
      </c>
      <c r="B663" s="882"/>
      <c r="C663" s="39">
        <v>0</v>
      </c>
      <c r="D663" s="130">
        <v>0</v>
      </c>
      <c r="E663" s="41">
        <v>0</v>
      </c>
      <c r="F663" s="130">
        <v>0</v>
      </c>
      <c r="G663" s="41">
        <v>0</v>
      </c>
      <c r="H663" s="130">
        <v>0</v>
      </c>
      <c r="I663" s="41">
        <v>0</v>
      </c>
      <c r="J663" s="137">
        <v>0</v>
      </c>
      <c r="W663" s="1"/>
    </row>
    <row r="664" spans="1:23" ht="21.75" customHeight="1">
      <c r="A664" s="881" t="s">
        <v>13</v>
      </c>
      <c r="B664" s="882"/>
      <c r="C664" s="39">
        <v>0</v>
      </c>
      <c r="D664" s="130">
        <v>0</v>
      </c>
      <c r="E664" s="41">
        <v>0</v>
      </c>
      <c r="F664" s="130">
        <v>0</v>
      </c>
      <c r="G664" s="41">
        <v>0</v>
      </c>
      <c r="H664" s="130">
        <v>0</v>
      </c>
      <c r="I664" s="41">
        <v>0</v>
      </c>
      <c r="J664" s="137">
        <v>0</v>
      </c>
      <c r="W664" s="1"/>
    </row>
    <row r="665" spans="1:23" ht="21.75" customHeight="1">
      <c r="A665" s="881" t="s">
        <v>14</v>
      </c>
      <c r="B665" s="882"/>
      <c r="C665" s="39">
        <v>0</v>
      </c>
      <c r="D665" s="130">
        <v>0</v>
      </c>
      <c r="E665" s="41">
        <v>0</v>
      </c>
      <c r="F665" s="130">
        <v>0</v>
      </c>
      <c r="G665" s="41">
        <v>0</v>
      </c>
      <c r="H665" s="130">
        <v>0</v>
      </c>
      <c r="I665" s="41">
        <v>0</v>
      </c>
      <c r="J665" s="137">
        <v>0</v>
      </c>
      <c r="W665" s="1"/>
    </row>
    <row r="666" spans="1:23" ht="21.75" customHeight="1">
      <c r="A666" s="881" t="s">
        <v>15</v>
      </c>
      <c r="B666" s="882"/>
      <c r="C666" s="39">
        <v>0</v>
      </c>
      <c r="D666" s="130">
        <v>0</v>
      </c>
      <c r="E666" s="41">
        <v>0</v>
      </c>
      <c r="F666" s="130">
        <v>0</v>
      </c>
      <c r="G666" s="41">
        <v>0</v>
      </c>
      <c r="H666" s="130">
        <v>0</v>
      </c>
      <c r="I666" s="41">
        <v>0</v>
      </c>
      <c r="J666" s="137">
        <v>0</v>
      </c>
      <c r="W666" s="1"/>
    </row>
    <row r="667" spans="1:23" ht="25.5" customHeight="1">
      <c r="A667" s="881" t="s">
        <v>16</v>
      </c>
      <c r="B667" s="882"/>
      <c r="C667" s="39">
        <v>0</v>
      </c>
      <c r="D667" s="130">
        <v>0</v>
      </c>
      <c r="E667" s="41">
        <v>0</v>
      </c>
      <c r="F667" s="130">
        <v>0</v>
      </c>
      <c r="G667" s="41">
        <v>0</v>
      </c>
      <c r="H667" s="130">
        <v>0</v>
      </c>
      <c r="I667" s="41">
        <v>0</v>
      </c>
      <c r="J667" s="137">
        <v>0</v>
      </c>
      <c r="W667" s="1"/>
    </row>
    <row r="668" spans="1:23" ht="15.75" thickBot="1">
      <c r="A668" s="683" t="s">
        <v>4</v>
      </c>
      <c r="B668" s="684"/>
      <c r="C668" s="29">
        <v>0</v>
      </c>
      <c r="D668" s="109">
        <v>0</v>
      </c>
      <c r="E668" s="31">
        <v>0</v>
      </c>
      <c r="F668" s="109">
        <v>0</v>
      </c>
      <c r="G668" s="31">
        <v>0</v>
      </c>
      <c r="H668" s="109">
        <v>0</v>
      </c>
      <c r="I668" s="31">
        <v>0</v>
      </c>
      <c r="J668" s="115">
        <v>0</v>
      </c>
      <c r="W668" s="1"/>
    </row>
    <row r="669" spans="1:23" s="491" customFormat="1">
      <c r="A669" s="492"/>
      <c r="B669" s="492"/>
      <c r="C669" s="502"/>
      <c r="D669" s="503"/>
      <c r="E669" s="502"/>
      <c r="F669" s="503"/>
      <c r="G669" s="502"/>
      <c r="H669" s="503"/>
      <c r="I669" s="502"/>
      <c r="J669" s="503"/>
      <c r="W669" s="504"/>
    </row>
    <row r="670" spans="1:23" s="491" customFormat="1">
      <c r="A670" s="492"/>
      <c r="B670" s="492"/>
      <c r="C670" s="502"/>
      <c r="D670" s="503"/>
      <c r="E670" s="502"/>
      <c r="F670" s="503"/>
      <c r="G670" s="502"/>
      <c r="H670" s="503"/>
      <c r="I670" s="502"/>
      <c r="J670" s="503"/>
      <c r="W670" s="504"/>
    </row>
    <row r="671" spans="1:23" s="491" customFormat="1" ht="15.75" thickBot="1">
      <c r="A671" s="492"/>
      <c r="B671" s="492"/>
      <c r="C671" s="502"/>
      <c r="D671" s="503"/>
      <c r="E671" s="502"/>
      <c r="F671" s="503"/>
      <c r="G671" s="502"/>
      <c r="H671" s="503"/>
      <c r="I671" s="502"/>
      <c r="J671" s="503"/>
      <c r="W671" s="504"/>
    </row>
    <row r="672" spans="1:23" ht="15" customHeight="1">
      <c r="A672" s="526" t="s">
        <v>23</v>
      </c>
      <c r="B672" s="527"/>
      <c r="C672" s="883" t="s">
        <v>566</v>
      </c>
      <c r="D672" s="884"/>
      <c r="E672" s="884"/>
      <c r="F672" s="884"/>
      <c r="G672" s="884"/>
      <c r="H672" s="884"/>
      <c r="I672" s="884"/>
      <c r="J672" s="885"/>
    </row>
    <row r="673" spans="1:23">
      <c r="A673" s="528"/>
      <c r="B673" s="529"/>
      <c r="C673" s="692" t="s">
        <v>64</v>
      </c>
      <c r="D673" s="736"/>
      <c r="E673" s="679" t="s">
        <v>65</v>
      </c>
      <c r="F673" s="736"/>
      <c r="G673" s="679" t="s">
        <v>66</v>
      </c>
      <c r="H673" s="736"/>
      <c r="I673" s="681" t="s">
        <v>4</v>
      </c>
      <c r="J673" s="886"/>
    </row>
    <row r="674" spans="1:23" ht="15.75" thickBot="1">
      <c r="A674" s="530"/>
      <c r="B674" s="531"/>
      <c r="C674" s="33" t="s">
        <v>6</v>
      </c>
      <c r="D674" s="34" t="s">
        <v>7</v>
      </c>
      <c r="E674" s="33" t="s">
        <v>6</v>
      </c>
      <c r="F674" s="34" t="s">
        <v>7</v>
      </c>
      <c r="G674" s="33" t="s">
        <v>6</v>
      </c>
      <c r="H674" s="34" t="s">
        <v>7</v>
      </c>
      <c r="I674" s="33" t="s">
        <v>6</v>
      </c>
      <c r="J674" s="53" t="s">
        <v>41</v>
      </c>
    </row>
    <row r="675" spans="1:23">
      <c r="A675" s="693" t="s">
        <v>5</v>
      </c>
      <c r="B675" s="694"/>
      <c r="C675" s="21">
        <v>0</v>
      </c>
      <c r="D675" s="107">
        <v>0</v>
      </c>
      <c r="E675" s="23">
        <v>0</v>
      </c>
      <c r="F675" s="107">
        <v>0</v>
      </c>
      <c r="G675" s="23">
        <v>0</v>
      </c>
      <c r="H675" s="107">
        <v>0</v>
      </c>
      <c r="I675" s="23">
        <v>0</v>
      </c>
      <c r="J675" s="111">
        <v>0</v>
      </c>
    </row>
    <row r="676" spans="1:23" ht="23.25" customHeight="1">
      <c r="A676" s="881" t="s">
        <v>9</v>
      </c>
      <c r="B676" s="882"/>
      <c r="C676" s="39">
        <v>0</v>
      </c>
      <c r="D676" s="130">
        <v>0</v>
      </c>
      <c r="E676" s="41">
        <v>0</v>
      </c>
      <c r="F676" s="130">
        <v>0</v>
      </c>
      <c r="G676" s="41">
        <v>0</v>
      </c>
      <c r="H676" s="130">
        <v>0</v>
      </c>
      <c r="I676" s="41">
        <v>0</v>
      </c>
      <c r="J676" s="137">
        <v>0</v>
      </c>
    </row>
    <row r="677" spans="1:23" ht="15" customHeight="1">
      <c r="A677" s="881" t="s">
        <v>10</v>
      </c>
      <c r="B677" s="882"/>
      <c r="C677" s="39">
        <v>0</v>
      </c>
      <c r="D677" s="130">
        <v>0</v>
      </c>
      <c r="E677" s="41">
        <v>0</v>
      </c>
      <c r="F677" s="130">
        <v>0</v>
      </c>
      <c r="G677" s="41">
        <v>0</v>
      </c>
      <c r="H677" s="130">
        <v>0</v>
      </c>
      <c r="I677" s="41">
        <v>0</v>
      </c>
      <c r="J677" s="137">
        <v>0</v>
      </c>
    </row>
    <row r="678" spans="1:23" ht="15" customHeight="1">
      <c r="A678" s="881" t="s">
        <v>11</v>
      </c>
      <c r="B678" s="882"/>
      <c r="C678" s="39">
        <v>0</v>
      </c>
      <c r="D678" s="130">
        <v>0</v>
      </c>
      <c r="E678" s="41">
        <v>0</v>
      </c>
      <c r="F678" s="130">
        <v>0</v>
      </c>
      <c r="G678" s="41">
        <v>0</v>
      </c>
      <c r="H678" s="130">
        <v>0</v>
      </c>
      <c r="I678" s="41">
        <v>0</v>
      </c>
      <c r="J678" s="137">
        <v>0</v>
      </c>
    </row>
    <row r="679" spans="1:23" ht="15" customHeight="1">
      <c r="A679" s="881" t="s">
        <v>12</v>
      </c>
      <c r="B679" s="882"/>
      <c r="C679" s="39">
        <v>0</v>
      </c>
      <c r="D679" s="130">
        <v>0</v>
      </c>
      <c r="E679" s="41">
        <v>0</v>
      </c>
      <c r="F679" s="130">
        <v>0</v>
      </c>
      <c r="G679" s="41">
        <v>0</v>
      </c>
      <c r="H679" s="130">
        <v>0</v>
      </c>
      <c r="I679" s="41">
        <v>0</v>
      </c>
      <c r="J679" s="137">
        <v>0</v>
      </c>
    </row>
    <row r="680" spans="1:23" ht="23.25" customHeight="1">
      <c r="A680" s="881" t="s">
        <v>13</v>
      </c>
      <c r="B680" s="882"/>
      <c r="C680" s="39">
        <v>0</v>
      </c>
      <c r="D680" s="130">
        <v>0</v>
      </c>
      <c r="E680" s="41">
        <v>0</v>
      </c>
      <c r="F680" s="130">
        <v>0</v>
      </c>
      <c r="G680" s="41">
        <v>0</v>
      </c>
      <c r="H680" s="130">
        <v>0</v>
      </c>
      <c r="I680" s="41">
        <v>0</v>
      </c>
      <c r="J680" s="137">
        <v>0</v>
      </c>
    </row>
    <row r="681" spans="1:23" ht="23.25" customHeight="1">
      <c r="A681" s="881" t="s">
        <v>14</v>
      </c>
      <c r="B681" s="882"/>
      <c r="C681" s="39">
        <v>0</v>
      </c>
      <c r="D681" s="130">
        <v>0</v>
      </c>
      <c r="E681" s="41">
        <v>0</v>
      </c>
      <c r="F681" s="130">
        <v>0</v>
      </c>
      <c r="G681" s="41">
        <v>0</v>
      </c>
      <c r="H681" s="130">
        <v>0</v>
      </c>
      <c r="I681" s="41">
        <v>0</v>
      </c>
      <c r="J681" s="137">
        <v>0</v>
      </c>
    </row>
    <row r="682" spans="1:23" ht="23.25" customHeight="1">
      <c r="A682" s="881" t="s">
        <v>15</v>
      </c>
      <c r="B682" s="882"/>
      <c r="C682" s="39">
        <v>0</v>
      </c>
      <c r="D682" s="130">
        <v>0</v>
      </c>
      <c r="E682" s="41">
        <v>0</v>
      </c>
      <c r="F682" s="130">
        <v>0</v>
      </c>
      <c r="G682" s="41">
        <v>0</v>
      </c>
      <c r="H682" s="130">
        <v>0</v>
      </c>
      <c r="I682" s="41">
        <v>0</v>
      </c>
      <c r="J682" s="137">
        <v>0</v>
      </c>
    </row>
    <row r="683" spans="1:23" ht="23.25" customHeight="1">
      <c r="A683" s="881" t="s">
        <v>16</v>
      </c>
      <c r="B683" s="882"/>
      <c r="C683" s="39">
        <v>0</v>
      </c>
      <c r="D683" s="130">
        <v>0</v>
      </c>
      <c r="E683" s="41">
        <v>0</v>
      </c>
      <c r="F683" s="130">
        <v>0</v>
      </c>
      <c r="G683" s="41">
        <v>0</v>
      </c>
      <c r="H683" s="130">
        <v>0</v>
      </c>
      <c r="I683" s="41">
        <v>0</v>
      </c>
      <c r="J683" s="137">
        <v>0</v>
      </c>
    </row>
    <row r="684" spans="1:23" ht="15.75" thickBot="1">
      <c r="A684" s="683" t="s">
        <v>4</v>
      </c>
      <c r="B684" s="684"/>
      <c r="C684" s="29">
        <v>0</v>
      </c>
      <c r="D684" s="109">
        <v>0</v>
      </c>
      <c r="E684" s="31">
        <v>0</v>
      </c>
      <c r="F684" s="109">
        <v>0</v>
      </c>
      <c r="G684" s="31">
        <v>0</v>
      </c>
      <c r="H684" s="109">
        <v>0</v>
      </c>
      <c r="I684" s="31">
        <v>0</v>
      </c>
      <c r="J684" s="115">
        <v>0</v>
      </c>
    </row>
    <row r="685" spans="1:23" s="491" customFormat="1">
      <c r="A685" s="492"/>
      <c r="B685" s="492"/>
      <c r="C685" s="502"/>
      <c r="D685" s="503"/>
      <c r="E685" s="502"/>
      <c r="F685" s="503"/>
      <c r="G685" s="502"/>
      <c r="H685" s="503"/>
      <c r="I685" s="502"/>
      <c r="J685" s="503"/>
    </row>
    <row r="686" spans="1:23" s="491" customFormat="1">
      <c r="A686" s="492"/>
      <c r="B686" s="492"/>
      <c r="C686" s="502"/>
      <c r="D686" s="503"/>
      <c r="E686" s="502"/>
      <c r="F686" s="503"/>
      <c r="G686" s="502"/>
      <c r="H686" s="503"/>
      <c r="I686" s="502"/>
      <c r="J686" s="503"/>
    </row>
    <row r="687" spans="1:23" s="491" customFormat="1" ht="15.75" thickBot="1">
      <c r="A687" s="492"/>
      <c r="B687" s="492"/>
      <c r="C687" s="502"/>
      <c r="D687" s="503"/>
      <c r="E687" s="502"/>
      <c r="F687" s="503"/>
      <c r="G687" s="502"/>
      <c r="H687" s="503"/>
      <c r="I687" s="502"/>
      <c r="J687" s="503"/>
      <c r="W687" s="504"/>
    </row>
    <row r="688" spans="1:23" ht="15" customHeight="1">
      <c r="A688" s="526" t="s">
        <v>23</v>
      </c>
      <c r="B688" s="527"/>
      <c r="C688" s="883" t="s">
        <v>567</v>
      </c>
      <c r="D688" s="884"/>
      <c r="E688" s="884"/>
      <c r="F688" s="884"/>
      <c r="G688" s="884"/>
      <c r="H688" s="884"/>
      <c r="I688" s="884"/>
      <c r="J688" s="885"/>
    </row>
    <row r="689" spans="1:10">
      <c r="A689" s="528"/>
      <c r="B689" s="529"/>
      <c r="C689" s="692" t="s">
        <v>64</v>
      </c>
      <c r="D689" s="736"/>
      <c r="E689" s="679" t="s">
        <v>65</v>
      </c>
      <c r="F689" s="736"/>
      <c r="G689" s="679" t="s">
        <v>66</v>
      </c>
      <c r="H689" s="736"/>
      <c r="I689" s="681" t="s">
        <v>4</v>
      </c>
      <c r="J689" s="886"/>
    </row>
    <row r="690" spans="1:10" ht="15.75" thickBot="1">
      <c r="A690" s="530"/>
      <c r="B690" s="531"/>
      <c r="C690" s="33" t="s">
        <v>6</v>
      </c>
      <c r="D690" s="34" t="s">
        <v>7</v>
      </c>
      <c r="E690" s="33" t="s">
        <v>6</v>
      </c>
      <c r="F690" s="34" t="s">
        <v>7</v>
      </c>
      <c r="G690" s="33" t="s">
        <v>6</v>
      </c>
      <c r="H690" s="34" t="s">
        <v>7</v>
      </c>
      <c r="I690" s="33" t="s">
        <v>6</v>
      </c>
      <c r="J690" s="53" t="s">
        <v>41</v>
      </c>
    </row>
    <row r="691" spans="1:10">
      <c r="A691" s="693" t="s">
        <v>5</v>
      </c>
      <c r="B691" s="694"/>
      <c r="C691" s="21">
        <v>0</v>
      </c>
      <c r="D691" s="107">
        <v>0</v>
      </c>
      <c r="E691" s="23">
        <v>0</v>
      </c>
      <c r="F691" s="107">
        <v>0</v>
      </c>
      <c r="G691" s="23">
        <v>0</v>
      </c>
      <c r="H691" s="107">
        <v>0</v>
      </c>
      <c r="I691" s="23">
        <v>0</v>
      </c>
      <c r="J691" s="111">
        <v>0</v>
      </c>
    </row>
    <row r="692" spans="1:10" ht="23.25" customHeight="1">
      <c r="A692" s="881" t="s">
        <v>9</v>
      </c>
      <c r="B692" s="882"/>
      <c r="C692" s="39">
        <v>0</v>
      </c>
      <c r="D692" s="130">
        <v>0</v>
      </c>
      <c r="E692" s="41">
        <v>0</v>
      </c>
      <c r="F692" s="130">
        <v>0</v>
      </c>
      <c r="G692" s="41">
        <v>0</v>
      </c>
      <c r="H692" s="130">
        <v>0</v>
      </c>
      <c r="I692" s="41">
        <v>0</v>
      </c>
      <c r="J692" s="137">
        <v>0</v>
      </c>
    </row>
    <row r="693" spans="1:10" ht="15" customHeight="1">
      <c r="A693" s="881" t="s">
        <v>10</v>
      </c>
      <c r="B693" s="882"/>
      <c r="C693" s="39">
        <v>0</v>
      </c>
      <c r="D693" s="130">
        <v>0</v>
      </c>
      <c r="E693" s="41">
        <v>0</v>
      </c>
      <c r="F693" s="130">
        <v>0</v>
      </c>
      <c r="G693" s="41">
        <v>0</v>
      </c>
      <c r="H693" s="130">
        <v>0</v>
      </c>
      <c r="I693" s="41">
        <v>0</v>
      </c>
      <c r="J693" s="137">
        <v>0</v>
      </c>
    </row>
    <row r="694" spans="1:10" ht="15" customHeight="1">
      <c r="A694" s="881" t="s">
        <v>11</v>
      </c>
      <c r="B694" s="882"/>
      <c r="C694" s="39">
        <v>0</v>
      </c>
      <c r="D694" s="130">
        <v>0</v>
      </c>
      <c r="E694" s="41">
        <v>0</v>
      </c>
      <c r="F694" s="130">
        <v>0</v>
      </c>
      <c r="G694" s="41">
        <v>0</v>
      </c>
      <c r="H694" s="130">
        <v>0</v>
      </c>
      <c r="I694" s="41">
        <v>0</v>
      </c>
      <c r="J694" s="137">
        <v>0</v>
      </c>
    </row>
    <row r="695" spans="1:10" ht="15" customHeight="1">
      <c r="A695" s="881" t="s">
        <v>12</v>
      </c>
      <c r="B695" s="882"/>
      <c r="C695" s="39">
        <v>0</v>
      </c>
      <c r="D695" s="130">
        <v>0</v>
      </c>
      <c r="E695" s="41">
        <v>0</v>
      </c>
      <c r="F695" s="130">
        <v>0</v>
      </c>
      <c r="G695" s="41">
        <v>0</v>
      </c>
      <c r="H695" s="130">
        <v>0</v>
      </c>
      <c r="I695" s="41">
        <v>0</v>
      </c>
      <c r="J695" s="137">
        <v>0</v>
      </c>
    </row>
    <row r="696" spans="1:10" ht="23.25" customHeight="1">
      <c r="A696" s="881" t="s">
        <v>13</v>
      </c>
      <c r="B696" s="882"/>
      <c r="C696" s="39">
        <v>0</v>
      </c>
      <c r="D696" s="130">
        <v>0</v>
      </c>
      <c r="E696" s="41">
        <v>0</v>
      </c>
      <c r="F696" s="130">
        <v>0</v>
      </c>
      <c r="G696" s="41">
        <v>0</v>
      </c>
      <c r="H696" s="130">
        <v>0</v>
      </c>
      <c r="I696" s="41">
        <v>0</v>
      </c>
      <c r="J696" s="137">
        <v>0</v>
      </c>
    </row>
    <row r="697" spans="1:10" ht="23.25" customHeight="1">
      <c r="A697" s="881" t="s">
        <v>14</v>
      </c>
      <c r="B697" s="882"/>
      <c r="C697" s="39">
        <v>0</v>
      </c>
      <c r="D697" s="130">
        <v>0</v>
      </c>
      <c r="E697" s="41">
        <v>0</v>
      </c>
      <c r="F697" s="130">
        <v>0</v>
      </c>
      <c r="G697" s="41">
        <v>0</v>
      </c>
      <c r="H697" s="130">
        <v>0</v>
      </c>
      <c r="I697" s="41">
        <v>0</v>
      </c>
      <c r="J697" s="137">
        <v>0</v>
      </c>
    </row>
    <row r="698" spans="1:10" ht="23.25" customHeight="1">
      <c r="A698" s="881" t="s">
        <v>15</v>
      </c>
      <c r="B698" s="882"/>
      <c r="C698" s="39">
        <v>0</v>
      </c>
      <c r="D698" s="130">
        <v>0</v>
      </c>
      <c r="E698" s="41">
        <v>0</v>
      </c>
      <c r="F698" s="130">
        <v>0</v>
      </c>
      <c r="G698" s="41">
        <v>0</v>
      </c>
      <c r="H698" s="130">
        <v>0</v>
      </c>
      <c r="I698" s="41">
        <v>0</v>
      </c>
      <c r="J698" s="137">
        <v>0</v>
      </c>
    </row>
    <row r="699" spans="1:10" ht="23.25" customHeight="1">
      <c r="A699" s="881" t="s">
        <v>16</v>
      </c>
      <c r="B699" s="882"/>
      <c r="C699" s="39">
        <v>0</v>
      </c>
      <c r="D699" s="130">
        <v>0</v>
      </c>
      <c r="E699" s="41">
        <v>0</v>
      </c>
      <c r="F699" s="130">
        <v>0</v>
      </c>
      <c r="G699" s="41">
        <v>0</v>
      </c>
      <c r="H699" s="130">
        <v>0</v>
      </c>
      <c r="I699" s="41">
        <v>0</v>
      </c>
      <c r="J699" s="137">
        <v>0</v>
      </c>
    </row>
    <row r="700" spans="1:10" ht="15.75" thickBot="1">
      <c r="A700" s="683" t="s">
        <v>4</v>
      </c>
      <c r="B700" s="684"/>
      <c r="C700" s="29">
        <v>0</v>
      </c>
      <c r="D700" s="109">
        <v>0</v>
      </c>
      <c r="E700" s="31">
        <v>0</v>
      </c>
      <c r="F700" s="109">
        <v>0</v>
      </c>
      <c r="G700" s="31">
        <v>0</v>
      </c>
      <c r="H700" s="109">
        <v>0</v>
      </c>
      <c r="I700" s="31">
        <v>0</v>
      </c>
      <c r="J700" s="115">
        <v>0</v>
      </c>
    </row>
    <row r="701" spans="1:10" s="491" customFormat="1">
      <c r="A701" s="492"/>
      <c r="B701" s="492"/>
      <c r="C701" s="502"/>
      <c r="D701" s="503"/>
      <c r="E701" s="502"/>
      <c r="F701" s="503"/>
      <c r="G701" s="502"/>
      <c r="H701" s="503"/>
      <c r="I701" s="502"/>
      <c r="J701" s="503"/>
    </row>
    <row r="702" spans="1:10" s="491" customFormat="1">
      <c r="A702" s="492"/>
      <c r="B702" s="492"/>
      <c r="C702" s="502"/>
      <c r="D702" s="503"/>
      <c r="E702" s="502"/>
      <c r="F702" s="503"/>
      <c r="G702" s="502"/>
      <c r="H702" s="503"/>
      <c r="I702" s="502"/>
      <c r="J702" s="503"/>
    </row>
    <row r="703" spans="1:10" s="491" customFormat="1" ht="15.75" thickBot="1">
      <c r="A703" s="492"/>
      <c r="B703" s="492"/>
      <c r="C703" s="502"/>
      <c r="D703" s="503"/>
      <c r="E703" s="502"/>
      <c r="F703" s="503"/>
      <c r="G703" s="502"/>
      <c r="H703" s="503"/>
      <c r="I703" s="502"/>
      <c r="J703" s="503"/>
    </row>
    <row r="704" spans="1:10" ht="15" customHeight="1">
      <c r="A704" s="526" t="s">
        <v>23</v>
      </c>
      <c r="B704" s="527"/>
      <c r="C704" s="883" t="s">
        <v>568</v>
      </c>
      <c r="D704" s="884"/>
      <c r="E704" s="884"/>
      <c r="F704" s="884"/>
      <c r="G704" s="884"/>
      <c r="H704" s="884"/>
      <c r="I704" s="884"/>
      <c r="J704" s="885"/>
    </row>
    <row r="705" spans="1:14">
      <c r="A705" s="528"/>
      <c r="B705" s="529"/>
      <c r="C705" s="692" t="s">
        <v>64</v>
      </c>
      <c r="D705" s="736"/>
      <c r="E705" s="679" t="s">
        <v>65</v>
      </c>
      <c r="F705" s="736"/>
      <c r="G705" s="679" t="s">
        <v>66</v>
      </c>
      <c r="H705" s="736"/>
      <c r="I705" s="681" t="s">
        <v>4</v>
      </c>
      <c r="J705" s="886"/>
    </row>
    <row r="706" spans="1:14" ht="15.75" thickBot="1">
      <c r="A706" s="530"/>
      <c r="B706" s="531"/>
      <c r="C706" s="33" t="s">
        <v>6</v>
      </c>
      <c r="D706" s="34" t="s">
        <v>7</v>
      </c>
      <c r="E706" s="33" t="s">
        <v>6</v>
      </c>
      <c r="F706" s="34" t="s">
        <v>7</v>
      </c>
      <c r="G706" s="33" t="s">
        <v>6</v>
      </c>
      <c r="H706" s="34" t="s">
        <v>7</v>
      </c>
      <c r="I706" s="33" t="s">
        <v>6</v>
      </c>
      <c r="J706" s="53" t="s">
        <v>41</v>
      </c>
    </row>
    <row r="707" spans="1:14">
      <c r="A707" s="693" t="s">
        <v>5</v>
      </c>
      <c r="B707" s="694"/>
      <c r="C707" s="21">
        <v>0</v>
      </c>
      <c r="D707" s="107">
        <v>0</v>
      </c>
      <c r="E707" s="23">
        <v>0</v>
      </c>
      <c r="F707" s="107">
        <v>0</v>
      </c>
      <c r="G707" s="23">
        <v>0</v>
      </c>
      <c r="H707" s="107">
        <v>0</v>
      </c>
      <c r="I707" s="23">
        <v>0</v>
      </c>
      <c r="J707" s="111">
        <v>0</v>
      </c>
    </row>
    <row r="708" spans="1:14" ht="23.25" customHeight="1">
      <c r="A708" s="881" t="s">
        <v>9</v>
      </c>
      <c r="B708" s="882"/>
      <c r="C708" s="39">
        <v>0</v>
      </c>
      <c r="D708" s="130">
        <v>0</v>
      </c>
      <c r="E708" s="41">
        <v>0</v>
      </c>
      <c r="F708" s="130">
        <v>0</v>
      </c>
      <c r="G708" s="41">
        <v>0</v>
      </c>
      <c r="H708" s="130">
        <v>0</v>
      </c>
      <c r="I708" s="41">
        <v>0</v>
      </c>
      <c r="J708" s="137">
        <v>0</v>
      </c>
    </row>
    <row r="709" spans="1:14" ht="15" customHeight="1">
      <c r="A709" s="881" t="s">
        <v>10</v>
      </c>
      <c r="B709" s="882"/>
      <c r="C709" s="39">
        <v>0</v>
      </c>
      <c r="D709" s="130">
        <v>0</v>
      </c>
      <c r="E709" s="41">
        <v>0</v>
      </c>
      <c r="F709" s="130">
        <v>0</v>
      </c>
      <c r="G709" s="41">
        <v>0</v>
      </c>
      <c r="H709" s="130">
        <v>0</v>
      </c>
      <c r="I709" s="41">
        <v>0</v>
      </c>
      <c r="J709" s="137">
        <v>0</v>
      </c>
    </row>
    <row r="710" spans="1:14" ht="15" customHeight="1">
      <c r="A710" s="881" t="s">
        <v>11</v>
      </c>
      <c r="B710" s="882"/>
      <c r="C710" s="39">
        <v>0</v>
      </c>
      <c r="D710" s="130">
        <v>0</v>
      </c>
      <c r="E710" s="41">
        <v>0</v>
      </c>
      <c r="F710" s="130">
        <v>0</v>
      </c>
      <c r="G710" s="41">
        <v>0</v>
      </c>
      <c r="H710" s="130">
        <v>0</v>
      </c>
      <c r="I710" s="41">
        <v>0</v>
      </c>
      <c r="J710" s="137">
        <v>0</v>
      </c>
    </row>
    <row r="711" spans="1:14" ht="15" customHeight="1">
      <c r="A711" s="881" t="s">
        <v>12</v>
      </c>
      <c r="B711" s="882"/>
      <c r="C711" s="39">
        <v>0</v>
      </c>
      <c r="D711" s="130">
        <v>0</v>
      </c>
      <c r="E711" s="41">
        <v>0</v>
      </c>
      <c r="F711" s="130">
        <v>0</v>
      </c>
      <c r="G711" s="41">
        <v>0</v>
      </c>
      <c r="H711" s="130">
        <v>0</v>
      </c>
      <c r="I711" s="41">
        <v>0</v>
      </c>
      <c r="J711" s="137">
        <v>0</v>
      </c>
    </row>
    <row r="712" spans="1:14" ht="23.25" customHeight="1">
      <c r="A712" s="881" t="s">
        <v>13</v>
      </c>
      <c r="B712" s="882"/>
      <c r="C712" s="39">
        <v>0</v>
      </c>
      <c r="D712" s="130">
        <v>0</v>
      </c>
      <c r="E712" s="41">
        <v>0</v>
      </c>
      <c r="F712" s="130">
        <v>0</v>
      </c>
      <c r="G712" s="41">
        <v>0</v>
      </c>
      <c r="H712" s="130">
        <v>0</v>
      </c>
      <c r="I712" s="41">
        <v>0</v>
      </c>
      <c r="J712" s="137">
        <v>0</v>
      </c>
    </row>
    <row r="713" spans="1:14" ht="23.25" customHeight="1">
      <c r="A713" s="881" t="s">
        <v>14</v>
      </c>
      <c r="B713" s="882"/>
      <c r="C713" s="39">
        <v>0</v>
      </c>
      <c r="D713" s="130">
        <v>0</v>
      </c>
      <c r="E713" s="41">
        <v>0</v>
      </c>
      <c r="F713" s="130">
        <v>0</v>
      </c>
      <c r="G713" s="41">
        <v>0</v>
      </c>
      <c r="H713" s="130">
        <v>0</v>
      </c>
      <c r="I713" s="41">
        <v>0</v>
      </c>
      <c r="J713" s="137">
        <v>0</v>
      </c>
    </row>
    <row r="714" spans="1:14" ht="23.25" customHeight="1">
      <c r="A714" s="881" t="s">
        <v>15</v>
      </c>
      <c r="B714" s="882"/>
      <c r="C714" s="39">
        <v>0</v>
      </c>
      <c r="D714" s="130">
        <v>0</v>
      </c>
      <c r="E714" s="41">
        <v>0</v>
      </c>
      <c r="F714" s="130">
        <v>0</v>
      </c>
      <c r="G714" s="41">
        <v>0</v>
      </c>
      <c r="H714" s="130">
        <v>0</v>
      </c>
      <c r="I714" s="41">
        <v>0</v>
      </c>
      <c r="J714" s="137">
        <v>0</v>
      </c>
    </row>
    <row r="715" spans="1:14" ht="23.25" customHeight="1">
      <c r="A715" s="881" t="s">
        <v>16</v>
      </c>
      <c r="B715" s="882"/>
      <c r="C715" s="39">
        <v>0</v>
      </c>
      <c r="D715" s="130">
        <v>0</v>
      </c>
      <c r="E715" s="41">
        <v>0</v>
      </c>
      <c r="F715" s="130">
        <v>0</v>
      </c>
      <c r="G715" s="41">
        <v>0</v>
      </c>
      <c r="H715" s="130">
        <v>0</v>
      </c>
      <c r="I715" s="41">
        <v>0</v>
      </c>
      <c r="J715" s="137">
        <v>0</v>
      </c>
    </row>
    <row r="716" spans="1:14" ht="15.75" thickBot="1">
      <c r="A716" s="683" t="s">
        <v>4</v>
      </c>
      <c r="B716" s="684"/>
      <c r="C716" s="29">
        <v>0</v>
      </c>
      <c r="D716" s="109">
        <v>0</v>
      </c>
      <c r="E716" s="31">
        <v>0</v>
      </c>
      <c r="F716" s="109">
        <v>0</v>
      </c>
      <c r="G716" s="31">
        <v>0</v>
      </c>
      <c r="H716" s="109">
        <v>0</v>
      </c>
      <c r="I716" s="31">
        <v>0</v>
      </c>
      <c r="J716" s="115">
        <v>0</v>
      </c>
    </row>
    <row r="717" spans="1:14" s="491" customFormat="1">
      <c r="A717" s="492"/>
      <c r="B717" s="492"/>
      <c r="C717" s="502"/>
      <c r="D717" s="503"/>
      <c r="E717" s="502"/>
      <c r="F717" s="503"/>
      <c r="G717" s="502"/>
      <c r="H717" s="503"/>
      <c r="I717" s="502"/>
      <c r="J717" s="503"/>
    </row>
    <row r="718" spans="1:14" s="491" customFormat="1">
      <c r="A718" s="492"/>
      <c r="B718" s="492"/>
      <c r="C718" s="502"/>
      <c r="D718" s="503"/>
      <c r="E718" s="502"/>
      <c r="F718" s="503"/>
      <c r="G718" s="502"/>
      <c r="H718" s="503"/>
      <c r="I718" s="502"/>
      <c r="J718" s="503"/>
    </row>
    <row r="720" spans="1:14" ht="18.75">
      <c r="A720" s="657" t="s">
        <v>112</v>
      </c>
      <c r="B720" s="657"/>
      <c r="C720" s="657"/>
      <c r="D720" s="657"/>
      <c r="E720" s="657"/>
      <c r="F720" s="657"/>
      <c r="G720" s="657"/>
      <c r="H720" s="657"/>
      <c r="I720" s="657"/>
      <c r="J720" s="657"/>
      <c r="K720" s="657"/>
      <c r="L720" s="657"/>
      <c r="M720" s="657"/>
      <c r="N720" s="657"/>
    </row>
    <row r="723" spans="1:13" ht="15.75" thickBot="1"/>
    <row r="724" spans="1:13">
      <c r="A724" s="526" t="s">
        <v>23</v>
      </c>
      <c r="B724" s="527"/>
      <c r="C724" s="899" t="s">
        <v>107</v>
      </c>
      <c r="D724" s="900"/>
      <c r="E724" s="900"/>
      <c r="F724" s="900"/>
      <c r="G724" s="900"/>
      <c r="H724" s="900"/>
      <c r="I724" s="900"/>
      <c r="J724" s="900"/>
      <c r="K724" s="900"/>
      <c r="L724" s="901"/>
      <c r="M724" s="17"/>
    </row>
    <row r="725" spans="1:13">
      <c r="A725" s="528"/>
      <c r="B725" s="529"/>
      <c r="C725" s="692" t="s">
        <v>108</v>
      </c>
      <c r="D725" s="736"/>
      <c r="E725" s="679" t="s">
        <v>109</v>
      </c>
      <c r="F725" s="736"/>
      <c r="G725" s="679" t="s">
        <v>110</v>
      </c>
      <c r="H725" s="736"/>
      <c r="I725" s="679" t="s">
        <v>111</v>
      </c>
      <c r="J725" s="736"/>
      <c r="K725" s="681" t="s">
        <v>0</v>
      </c>
      <c r="L725" s="902"/>
      <c r="M725" s="17"/>
    </row>
    <row r="726" spans="1:13" ht="15.75" thickBot="1">
      <c r="A726" s="530"/>
      <c r="B726" s="531"/>
      <c r="C726" s="48" t="s">
        <v>6</v>
      </c>
      <c r="D726" s="49" t="s">
        <v>7</v>
      </c>
      <c r="E726" s="49" t="s">
        <v>6</v>
      </c>
      <c r="F726" s="49" t="s">
        <v>7</v>
      </c>
      <c r="G726" s="49" t="s">
        <v>6</v>
      </c>
      <c r="H726" s="49" t="s">
        <v>7</v>
      </c>
      <c r="I726" s="49" t="s">
        <v>6</v>
      </c>
      <c r="J726" s="49" t="s">
        <v>7</v>
      </c>
      <c r="K726" s="49" t="s">
        <v>6</v>
      </c>
      <c r="L726" s="160" t="s">
        <v>41</v>
      </c>
      <c r="M726" s="17"/>
    </row>
    <row r="727" spans="1:13" ht="15" customHeight="1">
      <c r="A727" s="889" t="s">
        <v>83</v>
      </c>
      <c r="B727" s="694"/>
      <c r="C727" s="21">
        <v>66.922695000000004</v>
      </c>
      <c r="D727" s="107">
        <v>1.5701075141459234E-3</v>
      </c>
      <c r="E727" s="23">
        <v>1503.7331435000003</v>
      </c>
      <c r="F727" s="107">
        <v>3.5279850996431342E-2</v>
      </c>
      <c r="G727" s="23">
        <v>18926.572125900013</v>
      </c>
      <c r="H727" s="107">
        <v>0.44404597142868191</v>
      </c>
      <c r="I727" s="23">
        <v>22125.773579799934</v>
      </c>
      <c r="J727" s="107">
        <v>0.5191040700607652</v>
      </c>
      <c r="K727" s="23">
        <v>42623.001544198909</v>
      </c>
      <c r="L727" s="107">
        <v>1</v>
      </c>
      <c r="M727" s="17"/>
    </row>
    <row r="728" spans="1:13" s="117" customFormat="1" ht="23.25" customHeight="1">
      <c r="A728" s="888" t="s">
        <v>9</v>
      </c>
      <c r="B728" s="882"/>
      <c r="C728" s="39">
        <v>0</v>
      </c>
      <c r="D728" s="130">
        <v>0</v>
      </c>
      <c r="E728" s="41">
        <v>173.84925600000003</v>
      </c>
      <c r="F728" s="130">
        <v>4.5226130653266215E-2</v>
      </c>
      <c r="G728" s="41">
        <v>2008.9247359999968</v>
      </c>
      <c r="H728" s="130">
        <v>0.52261306532663088</v>
      </c>
      <c r="I728" s="41">
        <v>1661.2262239999982</v>
      </c>
      <c r="J728" s="130">
        <v>0.43216080402009888</v>
      </c>
      <c r="K728" s="41">
        <v>3844.0002160000104</v>
      </c>
      <c r="L728" s="130">
        <f>+K728/$K$727</f>
        <v>9.0186051585641747E-2</v>
      </c>
      <c r="M728" s="116"/>
    </row>
    <row r="729" spans="1:13" s="117" customFormat="1" ht="23.25" customHeight="1">
      <c r="A729" s="888" t="s">
        <v>10</v>
      </c>
      <c r="B729" s="882"/>
      <c r="C729" s="39">
        <v>0</v>
      </c>
      <c r="D729" s="130">
        <v>0</v>
      </c>
      <c r="E729" s="41">
        <v>21.451612000000001</v>
      </c>
      <c r="F729" s="130">
        <v>3.1044302270970291E-2</v>
      </c>
      <c r="G729" s="41">
        <v>328.27418000000011</v>
      </c>
      <c r="H729" s="130">
        <v>0.47507119146453486</v>
      </c>
      <c r="I729" s="41">
        <v>341.27418000000011</v>
      </c>
      <c r="J729" s="130">
        <v>0.49388450626449548</v>
      </c>
      <c r="K729" s="41">
        <v>690.99997199999984</v>
      </c>
      <c r="L729" s="130">
        <f t="shared" ref="L729:L735" si="19">+K729/$K$727</f>
        <v>1.6211903126612314E-2</v>
      </c>
      <c r="M729" s="116"/>
    </row>
    <row r="730" spans="1:13" s="117" customFormat="1" ht="23.25" customHeight="1">
      <c r="A730" s="888" t="s">
        <v>11</v>
      </c>
      <c r="B730" s="882"/>
      <c r="C730" s="39">
        <v>0</v>
      </c>
      <c r="D730" s="130">
        <v>0</v>
      </c>
      <c r="E730" s="41">
        <v>0</v>
      </c>
      <c r="F730" s="130">
        <v>0</v>
      </c>
      <c r="G730" s="41">
        <v>441.46343999999999</v>
      </c>
      <c r="H730" s="130">
        <v>0.48780487804878048</v>
      </c>
      <c r="I730" s="41">
        <v>463.53661199999999</v>
      </c>
      <c r="J730" s="130">
        <v>0.51219512195121952</v>
      </c>
      <c r="K730" s="41">
        <v>905.00005199999998</v>
      </c>
      <c r="L730" s="130">
        <f t="shared" si="19"/>
        <v>2.1232668259215371E-2</v>
      </c>
      <c r="M730" s="116"/>
    </row>
    <row r="731" spans="1:13" s="117" customFormat="1" ht="23.25" customHeight="1">
      <c r="A731" s="888" t="s">
        <v>12</v>
      </c>
      <c r="B731" s="882"/>
      <c r="C731" s="39">
        <v>0</v>
      </c>
      <c r="D731" s="130">
        <v>0</v>
      </c>
      <c r="E731" s="41">
        <v>124.77109750000002</v>
      </c>
      <c r="F731" s="130">
        <v>3.2671144299821916E-2</v>
      </c>
      <c r="G731" s="41">
        <v>1435.5940884999975</v>
      </c>
      <c r="H731" s="130">
        <v>0.37590838392164289</v>
      </c>
      <c r="I731" s="41">
        <v>2258.6347350000001</v>
      </c>
      <c r="J731" s="130">
        <v>0.59142047177853063</v>
      </c>
      <c r="K731" s="41">
        <v>3818.9999210000155</v>
      </c>
      <c r="L731" s="130">
        <f t="shared" si="19"/>
        <v>8.9599506900981979E-2</v>
      </c>
      <c r="M731" s="116"/>
    </row>
    <row r="732" spans="1:13" s="117" customFormat="1" ht="23.25" customHeight="1">
      <c r="A732" s="888" t="s">
        <v>13</v>
      </c>
      <c r="B732" s="882"/>
      <c r="C732" s="39">
        <v>0</v>
      </c>
      <c r="D732" s="130">
        <v>0</v>
      </c>
      <c r="E732" s="41">
        <v>48.583331999999999</v>
      </c>
      <c r="F732" s="130">
        <v>4.3927064562085061E-2</v>
      </c>
      <c r="G732" s="41">
        <v>552.99998400000015</v>
      </c>
      <c r="H732" s="130">
        <v>0.50000000000000033</v>
      </c>
      <c r="I732" s="41">
        <v>504.41665200000017</v>
      </c>
      <c r="J732" s="130">
        <v>0.45607293543791527</v>
      </c>
      <c r="K732" s="41">
        <v>1105.9999679999996</v>
      </c>
      <c r="L732" s="130">
        <f t="shared" si="19"/>
        <v>2.5948429907103266E-2</v>
      </c>
      <c r="M732" s="116"/>
    </row>
    <row r="733" spans="1:13" s="117" customFormat="1" ht="23.25" customHeight="1">
      <c r="A733" s="888" t="s">
        <v>14</v>
      </c>
      <c r="B733" s="882"/>
      <c r="C733" s="39">
        <v>6.9</v>
      </c>
      <c r="D733" s="130">
        <v>3.7548974985223636E-4</v>
      </c>
      <c r="E733" s="41">
        <v>543.53316000000007</v>
      </c>
      <c r="F733" s="130">
        <v>2.957842467895588E-2</v>
      </c>
      <c r="G733" s="41">
        <v>7814.2696799999321</v>
      </c>
      <c r="H733" s="130">
        <v>0.42524321266972309</v>
      </c>
      <c r="I733" s="41">
        <v>10011.298110000009</v>
      </c>
      <c r="J733" s="130">
        <v>0.54480287290145935</v>
      </c>
      <c r="K733" s="41">
        <v>18376.000950000114</v>
      </c>
      <c r="L733" s="130">
        <f t="shared" si="19"/>
        <v>0.43112873998197182</v>
      </c>
      <c r="M733" s="116"/>
    </row>
    <row r="734" spans="1:13" s="117" customFormat="1" ht="23.25" customHeight="1">
      <c r="A734" s="888" t="s">
        <v>15</v>
      </c>
      <c r="B734" s="882"/>
      <c r="C734" s="39">
        <v>60.022694999999999</v>
      </c>
      <c r="D734" s="130">
        <v>4.474964059819354E-3</v>
      </c>
      <c r="E734" s="41">
        <v>591.54468599999996</v>
      </c>
      <c r="F734" s="130">
        <v>4.4102338450933011E-2</v>
      </c>
      <c r="G734" s="41">
        <v>6175.1672281999754</v>
      </c>
      <c r="H734" s="130">
        <v>0.46038671555099597</v>
      </c>
      <c r="I734" s="41">
        <v>6586.2658523999771</v>
      </c>
      <c r="J734" s="130">
        <v>0.49103598193825482</v>
      </c>
      <c r="K734" s="41">
        <v>13413.00046159991</v>
      </c>
      <c r="L734" s="130">
        <f t="shared" si="19"/>
        <v>0.31468925171051099</v>
      </c>
      <c r="M734" s="116"/>
    </row>
    <row r="735" spans="1:13" s="117" customFormat="1" ht="23.25" customHeight="1">
      <c r="A735" s="888" t="s">
        <v>16</v>
      </c>
      <c r="B735" s="882"/>
      <c r="C735" s="39">
        <v>0</v>
      </c>
      <c r="D735" s="130">
        <v>0</v>
      </c>
      <c r="E735" s="41">
        <v>0</v>
      </c>
      <c r="F735" s="130">
        <v>0</v>
      </c>
      <c r="G735" s="41">
        <v>169.87878920000006</v>
      </c>
      <c r="H735" s="130">
        <v>0.36221489956508834</v>
      </c>
      <c r="I735" s="41">
        <v>299.12121440000004</v>
      </c>
      <c r="J735" s="130">
        <v>0.63778510043491199</v>
      </c>
      <c r="K735" s="41">
        <v>469.00000359999996</v>
      </c>
      <c r="L735" s="130">
        <f t="shared" si="19"/>
        <v>1.1003448527989273E-2</v>
      </c>
      <c r="M735" s="116"/>
    </row>
    <row r="736" spans="1:13" ht="15" customHeight="1" thickBot="1">
      <c r="A736" s="890" t="s">
        <v>0</v>
      </c>
      <c r="B736" s="684"/>
      <c r="C736" s="29">
        <v>66.922695000000004</v>
      </c>
      <c r="D736" s="109">
        <v>1.5701075141459234E-3</v>
      </c>
      <c r="E736" s="31">
        <v>1503.7331435000003</v>
      </c>
      <c r="F736" s="109">
        <v>3.5279850996431342E-2</v>
      </c>
      <c r="G736" s="31">
        <v>18926.572125900013</v>
      </c>
      <c r="H736" s="109">
        <v>0.44404597142868191</v>
      </c>
      <c r="I736" s="31">
        <v>22125.773579799934</v>
      </c>
      <c r="J736" s="109">
        <v>0.5191040700607652</v>
      </c>
      <c r="K736" s="31">
        <v>42623.001544198909</v>
      </c>
      <c r="L736" s="109">
        <v>1</v>
      </c>
      <c r="M736" s="17"/>
    </row>
    <row r="739" spans="1:13" ht="15.75" thickBot="1"/>
    <row r="740" spans="1:13">
      <c r="A740" s="526" t="s">
        <v>23</v>
      </c>
      <c r="B740" s="527"/>
      <c r="C740" s="899" t="s">
        <v>113</v>
      </c>
      <c r="D740" s="900"/>
      <c r="E740" s="900"/>
      <c r="F740" s="900"/>
      <c r="G740" s="900"/>
      <c r="H740" s="900"/>
      <c r="I740" s="900"/>
      <c r="J740" s="900"/>
      <c r="K740" s="900"/>
      <c r="L740" s="901"/>
      <c r="M740" s="17"/>
    </row>
    <row r="741" spans="1:13">
      <c r="A741" s="528"/>
      <c r="B741" s="529"/>
      <c r="C741" s="692" t="s">
        <v>108</v>
      </c>
      <c r="D741" s="736"/>
      <c r="E741" s="679" t="s">
        <v>109</v>
      </c>
      <c r="F741" s="736"/>
      <c r="G741" s="679" t="s">
        <v>110</v>
      </c>
      <c r="H741" s="736"/>
      <c r="I741" s="679" t="s">
        <v>111</v>
      </c>
      <c r="J741" s="736"/>
      <c r="K741" s="681" t="s">
        <v>0</v>
      </c>
      <c r="L741" s="902"/>
      <c r="M741" s="17"/>
    </row>
    <row r="742" spans="1:13" ht="15.75" thickBot="1">
      <c r="A742" s="530"/>
      <c r="B742" s="531"/>
      <c r="C742" s="48" t="s">
        <v>6</v>
      </c>
      <c r="D742" s="49" t="s">
        <v>7</v>
      </c>
      <c r="E742" s="49" t="s">
        <v>6</v>
      </c>
      <c r="F742" s="49" t="s">
        <v>7</v>
      </c>
      <c r="G742" s="49" t="s">
        <v>6</v>
      </c>
      <c r="H742" s="49" t="s">
        <v>7</v>
      </c>
      <c r="I742" s="49" t="s">
        <v>6</v>
      </c>
      <c r="J742" s="49" t="s">
        <v>7</v>
      </c>
      <c r="K742" s="49" t="s">
        <v>6</v>
      </c>
      <c r="L742" s="160" t="s">
        <v>41</v>
      </c>
      <c r="M742" s="17"/>
    </row>
    <row r="743" spans="1:13" ht="15" customHeight="1">
      <c r="A743" s="889" t="s">
        <v>83</v>
      </c>
      <c r="B743" s="694"/>
      <c r="C743" s="21">
        <v>85.113659999999996</v>
      </c>
      <c r="D743" s="107">
        <v>1.9968950312365826E-3</v>
      </c>
      <c r="E743" s="23">
        <v>1027.0290336999999</v>
      </c>
      <c r="F743" s="107">
        <v>2.4095652499625076E-2</v>
      </c>
      <c r="G743" s="23">
        <v>13846.593256200007</v>
      </c>
      <c r="H743" s="107">
        <v>0.32486199363133683</v>
      </c>
      <c r="I743" s="23">
        <v>27664.265594299944</v>
      </c>
      <c r="J743" s="107">
        <v>0.64904545883782594</v>
      </c>
      <c r="K743" s="23">
        <v>42623.001544198909</v>
      </c>
      <c r="L743" s="107">
        <v>1</v>
      </c>
      <c r="M743" s="17"/>
    </row>
    <row r="744" spans="1:13" s="117" customFormat="1" ht="22.5" customHeight="1">
      <c r="A744" s="888" t="s">
        <v>9</v>
      </c>
      <c r="B744" s="882"/>
      <c r="C744" s="39">
        <v>0</v>
      </c>
      <c r="D744" s="130">
        <v>0</v>
      </c>
      <c r="E744" s="41">
        <v>115.89950400000001</v>
      </c>
      <c r="F744" s="130">
        <v>3.0150753768844143E-2</v>
      </c>
      <c r="G744" s="41">
        <v>1410.1106319999992</v>
      </c>
      <c r="H744" s="130">
        <v>0.36683417085427017</v>
      </c>
      <c r="I744" s="41">
        <v>2317.9900799999987</v>
      </c>
      <c r="J744" s="130">
        <v>0.60301507537688248</v>
      </c>
      <c r="K744" s="41">
        <v>3844.0002160000104</v>
      </c>
      <c r="L744" s="130">
        <f>+K744/$K$743</f>
        <v>9.0186051585641747E-2</v>
      </c>
      <c r="M744" s="116"/>
    </row>
    <row r="745" spans="1:13" s="117" customFormat="1" ht="22.5" customHeight="1">
      <c r="A745" s="888" t="s">
        <v>10</v>
      </c>
      <c r="B745" s="882"/>
      <c r="C745" s="39">
        <v>0</v>
      </c>
      <c r="D745" s="130">
        <v>0</v>
      </c>
      <c r="E745" s="41">
        <v>42.903224000000002</v>
      </c>
      <c r="F745" s="130">
        <v>6.2088604541940581E-2</v>
      </c>
      <c r="G745" s="41">
        <v>214.51612000000006</v>
      </c>
      <c r="H745" s="130">
        <v>0.31044302270970298</v>
      </c>
      <c r="I745" s="41">
        <v>433.58062800000016</v>
      </c>
      <c r="J745" s="130">
        <v>0.62746837274835698</v>
      </c>
      <c r="K745" s="41">
        <v>690.99997199999984</v>
      </c>
      <c r="L745" s="130">
        <f t="shared" ref="L745:L752" si="20">+K745/$K$743</f>
        <v>1.6211903126612314E-2</v>
      </c>
      <c r="M745" s="116"/>
    </row>
    <row r="746" spans="1:13" s="117" customFormat="1" ht="22.5" customHeight="1">
      <c r="A746" s="888" t="s">
        <v>11</v>
      </c>
      <c r="B746" s="882"/>
      <c r="C746" s="39">
        <v>0</v>
      </c>
      <c r="D746" s="130">
        <v>0</v>
      </c>
      <c r="E746" s="41">
        <v>0</v>
      </c>
      <c r="F746" s="130">
        <v>0</v>
      </c>
      <c r="G746" s="41">
        <v>132.439032</v>
      </c>
      <c r="H746" s="130">
        <v>0.14634146341463417</v>
      </c>
      <c r="I746" s="41">
        <v>772.56101999999998</v>
      </c>
      <c r="J746" s="130">
        <v>0.85365853658536583</v>
      </c>
      <c r="K746" s="41">
        <v>905.00005199999998</v>
      </c>
      <c r="L746" s="130">
        <f t="shared" si="20"/>
        <v>2.1232668259215371E-2</v>
      </c>
      <c r="M746" s="116"/>
    </row>
    <row r="747" spans="1:13" s="117" customFormat="1" ht="22.5" customHeight="1">
      <c r="A747" s="888" t="s">
        <v>12</v>
      </c>
      <c r="B747" s="882"/>
      <c r="C747" s="39">
        <v>0</v>
      </c>
      <c r="D747" s="130">
        <v>0</v>
      </c>
      <c r="E747" s="41">
        <v>68.036571500000008</v>
      </c>
      <c r="F747" s="130">
        <v>1.7815284867087521E-2</v>
      </c>
      <c r="G747" s="41">
        <v>1131.6674959999984</v>
      </c>
      <c r="H747" s="130">
        <v>0.29632561388052298</v>
      </c>
      <c r="I747" s="41">
        <v>2619.2958535000043</v>
      </c>
      <c r="J747" s="130">
        <v>0.68585910125238614</v>
      </c>
      <c r="K747" s="41">
        <v>3818.9999210000155</v>
      </c>
      <c r="L747" s="130">
        <f t="shared" si="20"/>
        <v>8.9599506900981979E-2</v>
      </c>
      <c r="M747" s="116"/>
    </row>
    <row r="748" spans="1:13" s="117" customFormat="1" ht="22.5" customHeight="1">
      <c r="A748" s="888" t="s">
        <v>13</v>
      </c>
      <c r="B748" s="882"/>
      <c r="C748" s="39">
        <v>0</v>
      </c>
      <c r="D748" s="130">
        <v>0</v>
      </c>
      <c r="E748" s="41">
        <v>91.166663999999997</v>
      </c>
      <c r="F748" s="130">
        <v>8.2429174175166015E-2</v>
      </c>
      <c r="G748" s="41">
        <v>325.083324</v>
      </c>
      <c r="H748" s="130">
        <v>0.29392706456208517</v>
      </c>
      <c r="I748" s="41">
        <v>689.74997999999994</v>
      </c>
      <c r="J748" s="130">
        <v>0.62364376126274912</v>
      </c>
      <c r="K748" s="41">
        <v>1105.9999679999996</v>
      </c>
      <c r="L748" s="130">
        <f t="shared" si="20"/>
        <v>2.5948429907103266E-2</v>
      </c>
      <c r="M748" s="116"/>
    </row>
    <row r="749" spans="1:13" s="117" customFormat="1" ht="22.5" customHeight="1">
      <c r="A749" s="888" t="s">
        <v>14</v>
      </c>
      <c r="B749" s="882"/>
      <c r="C749" s="39">
        <v>25.090965000000001</v>
      </c>
      <c r="D749" s="130">
        <v>1.3654203146958284E-3</v>
      </c>
      <c r="E749" s="41">
        <v>266.59157999999996</v>
      </c>
      <c r="F749" s="130">
        <v>1.4507595027088758E-2</v>
      </c>
      <c r="G749" s="41">
        <v>5731.7189699999726</v>
      </c>
      <c r="H749" s="130">
        <v>0.31191329308240684</v>
      </c>
      <c r="I749" s="41">
        <v>12352.599435000076</v>
      </c>
      <c r="J749" s="130">
        <v>0.67221369157580502</v>
      </c>
      <c r="K749" s="41">
        <v>18376.000950000114</v>
      </c>
      <c r="L749" s="130">
        <f t="shared" si="20"/>
        <v>0.43112873998197182</v>
      </c>
      <c r="M749" s="116"/>
    </row>
    <row r="750" spans="1:13" s="117" customFormat="1" ht="22.5" customHeight="1">
      <c r="A750" s="888" t="s">
        <v>15</v>
      </c>
      <c r="B750" s="882"/>
      <c r="C750" s="39">
        <v>60.022694999999999</v>
      </c>
      <c r="D750" s="130">
        <v>4.474964059819354E-3</v>
      </c>
      <c r="E750" s="41">
        <v>442.43149019999998</v>
      </c>
      <c r="F750" s="130">
        <v>3.2985273613211109E-2</v>
      </c>
      <c r="G750" s="41">
        <v>4774.2597013999821</v>
      </c>
      <c r="H750" s="130">
        <v>0.35594270760432872</v>
      </c>
      <c r="I750" s="41">
        <v>8136.2865749999701</v>
      </c>
      <c r="J750" s="130">
        <v>0.60659705472264402</v>
      </c>
      <c r="K750" s="41">
        <v>13413.00046159991</v>
      </c>
      <c r="L750" s="130">
        <f t="shared" si="20"/>
        <v>0.31468925171051099</v>
      </c>
      <c r="M750" s="116"/>
    </row>
    <row r="751" spans="1:13" s="117" customFormat="1" ht="22.5" customHeight="1">
      <c r="A751" s="888" t="s">
        <v>16</v>
      </c>
      <c r="B751" s="882"/>
      <c r="C751" s="39">
        <v>0</v>
      </c>
      <c r="D751" s="130">
        <v>0</v>
      </c>
      <c r="E751" s="41">
        <v>0</v>
      </c>
      <c r="F751" s="130">
        <v>0</v>
      </c>
      <c r="G751" s="41">
        <v>126.79798079999999</v>
      </c>
      <c r="H751" s="130">
        <v>0.27035816594181367</v>
      </c>
      <c r="I751" s="41">
        <v>342.20202280000007</v>
      </c>
      <c r="J751" s="130">
        <v>0.72964183405818661</v>
      </c>
      <c r="K751" s="41">
        <v>469.00000359999996</v>
      </c>
      <c r="L751" s="130">
        <f t="shared" si="20"/>
        <v>1.1003448527989273E-2</v>
      </c>
      <c r="M751" s="116"/>
    </row>
    <row r="752" spans="1:13" ht="15" customHeight="1" thickBot="1">
      <c r="A752" s="890" t="s">
        <v>0</v>
      </c>
      <c r="B752" s="684"/>
      <c r="C752" s="29">
        <v>85.113659999999996</v>
      </c>
      <c r="D752" s="109">
        <v>1.9968950312365826E-3</v>
      </c>
      <c r="E752" s="31">
        <v>1027.0290336999999</v>
      </c>
      <c r="F752" s="109">
        <v>2.4095652499625076E-2</v>
      </c>
      <c r="G752" s="31">
        <v>13846.593256200007</v>
      </c>
      <c r="H752" s="109">
        <v>0.32486199363133683</v>
      </c>
      <c r="I752" s="31">
        <v>27664.265594299944</v>
      </c>
      <c r="J752" s="109">
        <v>0.64904545883782594</v>
      </c>
      <c r="K752" s="31">
        <v>42623.001544198909</v>
      </c>
      <c r="L752" s="110">
        <f t="shared" si="20"/>
        <v>1</v>
      </c>
      <c r="M752" s="17"/>
    </row>
    <row r="755" spans="1:13" ht="15.75" thickBot="1"/>
    <row r="756" spans="1:13">
      <c r="A756" s="526" t="s">
        <v>23</v>
      </c>
      <c r="B756" s="527"/>
      <c r="C756" s="899" t="s">
        <v>114</v>
      </c>
      <c r="D756" s="900"/>
      <c r="E756" s="900"/>
      <c r="F756" s="900"/>
      <c r="G756" s="900"/>
      <c r="H756" s="900"/>
      <c r="I756" s="900"/>
      <c r="J756" s="900"/>
      <c r="K756" s="900"/>
      <c r="L756" s="901"/>
      <c r="M756" s="17"/>
    </row>
    <row r="757" spans="1:13">
      <c r="A757" s="528"/>
      <c r="B757" s="529"/>
      <c r="C757" s="692" t="s">
        <v>108</v>
      </c>
      <c r="D757" s="736"/>
      <c r="E757" s="679" t="s">
        <v>109</v>
      </c>
      <c r="F757" s="736"/>
      <c r="G757" s="679" t="s">
        <v>110</v>
      </c>
      <c r="H757" s="736"/>
      <c r="I757" s="679" t="s">
        <v>111</v>
      </c>
      <c r="J757" s="736"/>
      <c r="K757" s="681" t="s">
        <v>0</v>
      </c>
      <c r="L757" s="902"/>
      <c r="M757" s="17"/>
    </row>
    <row r="758" spans="1:13" ht="15.75" thickBot="1">
      <c r="A758" s="530"/>
      <c r="B758" s="531"/>
      <c r="C758" s="48" t="s">
        <v>6</v>
      </c>
      <c r="D758" s="49" t="s">
        <v>7</v>
      </c>
      <c r="E758" s="49" t="s">
        <v>6</v>
      </c>
      <c r="F758" s="49" t="s">
        <v>7</v>
      </c>
      <c r="G758" s="49" t="s">
        <v>6</v>
      </c>
      <c r="H758" s="49" t="s">
        <v>7</v>
      </c>
      <c r="I758" s="49" t="s">
        <v>6</v>
      </c>
      <c r="J758" s="49" t="s">
        <v>7</v>
      </c>
      <c r="K758" s="49" t="s">
        <v>6</v>
      </c>
      <c r="L758" s="160" t="s">
        <v>41</v>
      </c>
      <c r="M758" s="17"/>
    </row>
    <row r="759" spans="1:13" ht="15" customHeight="1">
      <c r="A759" s="889" t="s">
        <v>83</v>
      </c>
      <c r="B759" s="694"/>
      <c r="C759" s="21">
        <v>177.92445139999998</v>
      </c>
      <c r="D759" s="107">
        <v>4.1743763919464263E-3</v>
      </c>
      <c r="E759" s="23">
        <v>2621.2891853999977</v>
      </c>
      <c r="F759" s="107">
        <v>6.1499403853147019E-2</v>
      </c>
      <c r="G759" s="23">
        <v>22341.625604799941</v>
      </c>
      <c r="H759" s="107">
        <v>0.52416828462050646</v>
      </c>
      <c r="I759" s="23">
        <v>17482.162302600038</v>
      </c>
      <c r="J759" s="107">
        <v>0.41015793513442511</v>
      </c>
      <c r="K759" s="23">
        <v>42623.001544198909</v>
      </c>
      <c r="L759" s="107">
        <v>1</v>
      </c>
      <c r="M759" s="17"/>
    </row>
    <row r="760" spans="1:13" s="117" customFormat="1" ht="24" customHeight="1">
      <c r="A760" s="888" t="s">
        <v>9</v>
      </c>
      <c r="B760" s="882"/>
      <c r="C760" s="39">
        <v>0</v>
      </c>
      <c r="D760" s="130">
        <v>0</v>
      </c>
      <c r="E760" s="41">
        <v>173.84925600000003</v>
      </c>
      <c r="F760" s="130">
        <v>4.5226130653266215E-2</v>
      </c>
      <c r="G760" s="41">
        <v>2105.507655999997</v>
      </c>
      <c r="H760" s="130">
        <v>0.54773869346733439</v>
      </c>
      <c r="I760" s="41">
        <v>1564.6433039999986</v>
      </c>
      <c r="J760" s="130">
        <v>0.40703517587939553</v>
      </c>
      <c r="K760" s="41">
        <v>3844.0002160000104</v>
      </c>
      <c r="L760" s="130">
        <f>+K760/$K$759</f>
        <v>9.0186051585641747E-2</v>
      </c>
      <c r="M760" s="116"/>
    </row>
    <row r="761" spans="1:13" s="117" customFormat="1" ht="24" customHeight="1">
      <c r="A761" s="888" t="s">
        <v>10</v>
      </c>
      <c r="B761" s="882"/>
      <c r="C761" s="39">
        <v>0</v>
      </c>
      <c r="D761" s="130">
        <v>0</v>
      </c>
      <c r="E761" s="41">
        <v>85.806448000000003</v>
      </c>
      <c r="F761" s="130">
        <v>0.12417720908388116</v>
      </c>
      <c r="G761" s="41">
        <v>417.33062800000016</v>
      </c>
      <c r="H761" s="130">
        <v>0.60395172924840612</v>
      </c>
      <c r="I761" s="41">
        <v>187.86289600000003</v>
      </c>
      <c r="J761" s="130">
        <v>0.27187106166771319</v>
      </c>
      <c r="K761" s="41">
        <v>690.99997199999984</v>
      </c>
      <c r="L761" s="130">
        <f t="shared" ref="L761:L767" si="21">+K761/$K$759</f>
        <v>1.6211903126612314E-2</v>
      </c>
      <c r="M761" s="116"/>
    </row>
    <row r="762" spans="1:13" s="117" customFormat="1" ht="24" customHeight="1">
      <c r="A762" s="888" t="s">
        <v>11</v>
      </c>
      <c r="B762" s="882"/>
      <c r="C762" s="39">
        <v>0</v>
      </c>
      <c r="D762" s="130">
        <v>0</v>
      </c>
      <c r="E762" s="41">
        <v>22.073172</v>
      </c>
      <c r="F762" s="130">
        <v>2.4390243902439025E-2</v>
      </c>
      <c r="G762" s="41">
        <v>397.31709599999999</v>
      </c>
      <c r="H762" s="130">
        <v>0.4390243902439025</v>
      </c>
      <c r="I762" s="41">
        <v>485.60978399999999</v>
      </c>
      <c r="J762" s="130">
        <v>0.53658536585365857</v>
      </c>
      <c r="K762" s="41">
        <v>905.00005199999998</v>
      </c>
      <c r="L762" s="130">
        <f t="shared" si="21"/>
        <v>2.1232668259215371E-2</v>
      </c>
      <c r="M762" s="116"/>
    </row>
    <row r="763" spans="1:13" s="117" customFormat="1" ht="24" customHeight="1">
      <c r="A763" s="888" t="s">
        <v>12</v>
      </c>
      <c r="B763" s="882"/>
      <c r="C763" s="39">
        <v>21.541176</v>
      </c>
      <c r="D763" s="130">
        <v>5.6405280035615665E-3</v>
      </c>
      <c r="E763" s="41">
        <v>92.990791000000016</v>
      </c>
      <c r="F763" s="130">
        <v>2.4349513727051905E-2</v>
      </c>
      <c r="G763" s="41">
        <v>1661.2449789999969</v>
      </c>
      <c r="H763" s="130">
        <v>0.43499476652646679</v>
      </c>
      <c r="I763" s="41">
        <v>2043.2229749999963</v>
      </c>
      <c r="J763" s="130">
        <v>0.5350151917429139</v>
      </c>
      <c r="K763" s="41">
        <v>3818.9999210000155</v>
      </c>
      <c r="L763" s="130">
        <f t="shared" si="21"/>
        <v>8.9599506900981979E-2</v>
      </c>
      <c r="M763" s="116"/>
    </row>
    <row r="764" spans="1:13" s="117" customFormat="1" ht="24" customHeight="1">
      <c r="A764" s="888" t="s">
        <v>13</v>
      </c>
      <c r="B764" s="882"/>
      <c r="C764" s="39">
        <v>0</v>
      </c>
      <c r="D764" s="130">
        <v>0</v>
      </c>
      <c r="E764" s="41">
        <v>71.374998000000005</v>
      </c>
      <c r="F764" s="130">
        <v>6.4534358105876571E-2</v>
      </c>
      <c r="G764" s="41">
        <v>552.99998400000015</v>
      </c>
      <c r="H764" s="130">
        <v>0.50000000000000033</v>
      </c>
      <c r="I764" s="41">
        <v>481.62498600000015</v>
      </c>
      <c r="J764" s="130">
        <v>0.43546564189412373</v>
      </c>
      <c r="K764" s="41">
        <v>1105.9999679999996</v>
      </c>
      <c r="L764" s="130">
        <f t="shared" si="21"/>
        <v>2.5948429907103266E-2</v>
      </c>
      <c r="M764" s="116"/>
    </row>
    <row r="765" spans="1:13" s="117" customFormat="1" ht="24" customHeight="1">
      <c r="A765" s="888" t="s">
        <v>14</v>
      </c>
      <c r="B765" s="882"/>
      <c r="C765" s="39">
        <v>71.822895000000017</v>
      </c>
      <c r="D765" s="130">
        <v>3.9085160691613684E-3</v>
      </c>
      <c r="E765" s="41">
        <v>1278.3850050000021</v>
      </c>
      <c r="F765" s="130">
        <v>6.9568183440913145E-2</v>
      </c>
      <c r="G765" s="41">
        <v>9838.1703900000048</v>
      </c>
      <c r="H765" s="130">
        <v>0.53538146938330144</v>
      </c>
      <c r="I765" s="41">
        <v>7187.6226599999445</v>
      </c>
      <c r="J765" s="130">
        <v>0.39114183110661516</v>
      </c>
      <c r="K765" s="41">
        <v>18376.000950000114</v>
      </c>
      <c r="L765" s="130">
        <f t="shared" si="21"/>
        <v>0.43112873998197182</v>
      </c>
      <c r="M765" s="116"/>
    </row>
    <row r="766" spans="1:13" s="117" customFormat="1" ht="24" customHeight="1">
      <c r="A766" s="888" t="s">
        <v>15</v>
      </c>
      <c r="B766" s="882"/>
      <c r="C766" s="39">
        <v>84.5603804</v>
      </c>
      <c r="D766" s="130">
        <v>6.3043597621641771E-3</v>
      </c>
      <c r="E766" s="41">
        <v>856.17315139999994</v>
      </c>
      <c r="F766" s="130">
        <v>6.3831590392555246E-2</v>
      </c>
      <c r="G766" s="41">
        <v>7153.6508297999781</v>
      </c>
      <c r="H766" s="130">
        <v>0.53333710457105932</v>
      </c>
      <c r="I766" s="41">
        <v>5318.6160999999793</v>
      </c>
      <c r="J766" s="130">
        <v>0.39652694527422483</v>
      </c>
      <c r="K766" s="41">
        <v>13413.00046159991</v>
      </c>
      <c r="L766" s="130">
        <f t="shared" si="21"/>
        <v>0.31468925171051099</v>
      </c>
      <c r="M766" s="116"/>
    </row>
    <row r="767" spans="1:13" s="117" customFormat="1" ht="24" customHeight="1">
      <c r="A767" s="888" t="s">
        <v>16</v>
      </c>
      <c r="B767" s="882"/>
      <c r="C767" s="39">
        <v>0</v>
      </c>
      <c r="D767" s="130">
        <v>0</v>
      </c>
      <c r="E767" s="41">
        <v>40.636364</v>
      </c>
      <c r="F767" s="130">
        <v>8.6644698695264588E-2</v>
      </c>
      <c r="G767" s="41">
        <v>215.40404200000009</v>
      </c>
      <c r="H767" s="130">
        <v>0.45928366811637289</v>
      </c>
      <c r="I767" s="41">
        <v>212.95959760000008</v>
      </c>
      <c r="J767" s="130">
        <v>0.45407163318836297</v>
      </c>
      <c r="K767" s="41">
        <v>469.00000359999996</v>
      </c>
      <c r="L767" s="130">
        <f t="shared" si="21"/>
        <v>1.1003448527989273E-2</v>
      </c>
      <c r="M767" s="116"/>
    </row>
    <row r="768" spans="1:13" ht="15" customHeight="1" thickBot="1">
      <c r="A768" s="890" t="s">
        <v>0</v>
      </c>
      <c r="B768" s="684"/>
      <c r="C768" s="29">
        <v>177.92445139999998</v>
      </c>
      <c r="D768" s="109">
        <v>4.1743763919464263E-3</v>
      </c>
      <c r="E768" s="31">
        <v>2621.2891853999977</v>
      </c>
      <c r="F768" s="109">
        <v>6.1499403853147019E-2</v>
      </c>
      <c r="G768" s="31">
        <v>22341.625604799941</v>
      </c>
      <c r="H768" s="109">
        <v>0.52416828462050646</v>
      </c>
      <c r="I768" s="31">
        <v>17482.162302600038</v>
      </c>
      <c r="J768" s="109">
        <v>0.41015793513442511</v>
      </c>
      <c r="K768" s="31">
        <v>42623.001544198909</v>
      </c>
      <c r="L768" s="109">
        <v>1</v>
      </c>
      <c r="M768" s="17"/>
    </row>
    <row r="771" spans="1:13" ht="15.75" thickBot="1"/>
    <row r="772" spans="1:13">
      <c r="A772" s="526" t="s">
        <v>23</v>
      </c>
      <c r="B772" s="527"/>
      <c r="C772" s="899" t="s">
        <v>115</v>
      </c>
      <c r="D772" s="900"/>
      <c r="E772" s="900"/>
      <c r="F772" s="900"/>
      <c r="G772" s="900"/>
      <c r="H772" s="900"/>
      <c r="I772" s="900"/>
      <c r="J772" s="900"/>
      <c r="K772" s="900"/>
      <c r="L772" s="901"/>
      <c r="M772" s="17"/>
    </row>
    <row r="773" spans="1:13">
      <c r="A773" s="528"/>
      <c r="B773" s="529"/>
      <c r="C773" s="692" t="s">
        <v>108</v>
      </c>
      <c r="D773" s="736"/>
      <c r="E773" s="679" t="s">
        <v>109</v>
      </c>
      <c r="F773" s="736"/>
      <c r="G773" s="679" t="s">
        <v>110</v>
      </c>
      <c r="H773" s="736"/>
      <c r="I773" s="679" t="s">
        <v>111</v>
      </c>
      <c r="J773" s="736"/>
      <c r="K773" s="681" t="s">
        <v>0</v>
      </c>
      <c r="L773" s="902"/>
      <c r="M773" s="17"/>
    </row>
    <row r="774" spans="1:13" ht="15.75" thickBot="1">
      <c r="A774" s="530"/>
      <c r="B774" s="531"/>
      <c r="C774" s="48" t="s">
        <v>6</v>
      </c>
      <c r="D774" s="49" t="s">
        <v>7</v>
      </c>
      <c r="E774" s="49" t="s">
        <v>6</v>
      </c>
      <c r="F774" s="49" t="s">
        <v>7</v>
      </c>
      <c r="G774" s="49" t="s">
        <v>6</v>
      </c>
      <c r="H774" s="49" t="s">
        <v>7</v>
      </c>
      <c r="I774" s="49" t="s">
        <v>6</v>
      </c>
      <c r="J774" s="49" t="s">
        <v>7</v>
      </c>
      <c r="K774" s="49" t="s">
        <v>6</v>
      </c>
      <c r="L774" s="160" t="s">
        <v>41</v>
      </c>
      <c r="M774" s="17"/>
    </row>
    <row r="775" spans="1:13" ht="15" customHeight="1">
      <c r="A775" s="889" t="s">
        <v>83</v>
      </c>
      <c r="B775" s="694"/>
      <c r="C775" s="21">
        <v>1203.9462130000002</v>
      </c>
      <c r="D775" s="107">
        <v>2.8246396766580136E-2</v>
      </c>
      <c r="E775" s="23">
        <v>6770.2156782999828</v>
      </c>
      <c r="F775" s="107">
        <v>0.15883948649837459</v>
      </c>
      <c r="G775" s="23">
        <v>20116.218905600013</v>
      </c>
      <c r="H775" s="107">
        <v>0.47195688189016993</v>
      </c>
      <c r="I775" s="23">
        <v>14532.620747300021</v>
      </c>
      <c r="J775" s="107">
        <v>0.34095723484490137</v>
      </c>
      <c r="K775" s="23">
        <v>42623.001544198909</v>
      </c>
      <c r="L775" s="107">
        <v>1</v>
      </c>
      <c r="M775" s="17"/>
    </row>
    <row r="776" spans="1:13" s="117" customFormat="1" ht="24" customHeight="1">
      <c r="A776" s="888" t="s">
        <v>9</v>
      </c>
      <c r="B776" s="882"/>
      <c r="C776" s="39">
        <v>135.21608800000001</v>
      </c>
      <c r="D776" s="130">
        <v>3.5175879396984834E-2</v>
      </c>
      <c r="E776" s="41">
        <v>734.03019200000017</v>
      </c>
      <c r="F776" s="130">
        <v>0.19095477386934626</v>
      </c>
      <c r="G776" s="41">
        <v>1970.2915679999969</v>
      </c>
      <c r="H776" s="130">
        <v>0.51256281407034954</v>
      </c>
      <c r="I776" s="41">
        <v>1004.4623680000007</v>
      </c>
      <c r="J776" s="130">
        <v>0.26130653266331605</v>
      </c>
      <c r="K776" s="41">
        <v>3844.0002160000104</v>
      </c>
      <c r="L776" s="130">
        <f>+K776/$K$775</f>
        <v>9.0186051585641747E-2</v>
      </c>
      <c r="M776" s="116"/>
    </row>
    <row r="777" spans="1:13" s="117" customFormat="1" ht="24" customHeight="1">
      <c r="A777" s="888" t="s">
        <v>10</v>
      </c>
      <c r="B777" s="882"/>
      <c r="C777" s="39">
        <v>64.354836000000006</v>
      </c>
      <c r="D777" s="130">
        <v>9.3132906812910879E-2</v>
      </c>
      <c r="E777" s="41">
        <v>64.354836000000006</v>
      </c>
      <c r="F777" s="130">
        <v>9.3132906812910879E-2</v>
      </c>
      <c r="G777" s="41">
        <v>301.62095600000009</v>
      </c>
      <c r="H777" s="130">
        <v>0.43649923042254501</v>
      </c>
      <c r="I777" s="41">
        <v>260.66934400000008</v>
      </c>
      <c r="J777" s="130">
        <v>0.3772349559516337</v>
      </c>
      <c r="K777" s="41">
        <v>690.99997199999984</v>
      </c>
      <c r="L777" s="130">
        <f t="shared" ref="L777:L783" si="22">+K777/$K$775</f>
        <v>1.6211903126612314E-2</v>
      </c>
      <c r="M777" s="116"/>
    </row>
    <row r="778" spans="1:13" s="117" customFormat="1" ht="24" customHeight="1">
      <c r="A778" s="888" t="s">
        <v>11</v>
      </c>
      <c r="B778" s="882"/>
      <c r="C778" s="39">
        <v>0</v>
      </c>
      <c r="D778" s="130">
        <v>0</v>
      </c>
      <c r="E778" s="41">
        <v>154.512204</v>
      </c>
      <c r="F778" s="130">
        <v>0.17073170731707318</v>
      </c>
      <c r="G778" s="41">
        <v>463.53661199999999</v>
      </c>
      <c r="H778" s="130">
        <v>0.51219512195121952</v>
      </c>
      <c r="I778" s="41">
        <v>286.95123599999999</v>
      </c>
      <c r="J778" s="130">
        <v>0.31707317073170732</v>
      </c>
      <c r="K778" s="41">
        <v>905.00005199999998</v>
      </c>
      <c r="L778" s="130">
        <f t="shared" si="22"/>
        <v>2.1232668259215371E-2</v>
      </c>
      <c r="M778" s="116"/>
    </row>
    <row r="779" spans="1:13" s="117" customFormat="1" ht="24" customHeight="1">
      <c r="A779" s="888" t="s">
        <v>12</v>
      </c>
      <c r="B779" s="882"/>
      <c r="C779" s="39">
        <v>64.623527999999993</v>
      </c>
      <c r="D779" s="130">
        <v>1.69215840106847E-2</v>
      </c>
      <c r="E779" s="41">
        <v>539.8166134999999</v>
      </c>
      <c r="F779" s="130">
        <v>0.14135025521515263</v>
      </c>
      <c r="G779" s="41">
        <v>1504.6935749999973</v>
      </c>
      <c r="H779" s="130">
        <v>0.39400199165387501</v>
      </c>
      <c r="I779" s="41">
        <v>1709.8662044999969</v>
      </c>
      <c r="J779" s="130">
        <v>0.44772616912028212</v>
      </c>
      <c r="K779" s="41">
        <v>3818.9999210000155</v>
      </c>
      <c r="L779" s="130">
        <f t="shared" si="22"/>
        <v>8.9599506900981979E-2</v>
      </c>
      <c r="M779" s="116"/>
    </row>
    <row r="780" spans="1:13" s="117" customFormat="1" ht="24" customHeight="1">
      <c r="A780" s="888" t="s">
        <v>13</v>
      </c>
      <c r="B780" s="882"/>
      <c r="C780" s="39">
        <v>22.791665999999999</v>
      </c>
      <c r="D780" s="130">
        <v>2.0607293543791504E-2</v>
      </c>
      <c r="E780" s="41">
        <v>162.54166199999997</v>
      </c>
      <c r="F780" s="130">
        <v>0.14696353228104256</v>
      </c>
      <c r="G780" s="41">
        <v>624.37498200000005</v>
      </c>
      <c r="H780" s="130">
        <v>0.56453435810587682</v>
      </c>
      <c r="I780" s="41">
        <v>296.29165799999998</v>
      </c>
      <c r="J780" s="130">
        <v>0.2678948160692895</v>
      </c>
      <c r="K780" s="41">
        <v>1105.9999679999996</v>
      </c>
      <c r="L780" s="130">
        <f t="shared" si="22"/>
        <v>2.5948429907103266E-2</v>
      </c>
      <c r="M780" s="116"/>
    </row>
    <row r="781" spans="1:13" s="117" customFormat="1" ht="24" customHeight="1">
      <c r="A781" s="888" t="s">
        <v>14</v>
      </c>
      <c r="B781" s="882"/>
      <c r="C781" s="39">
        <v>496.80122999999986</v>
      </c>
      <c r="D781" s="130">
        <v>2.7035328924490329E-2</v>
      </c>
      <c r="E781" s="41">
        <v>3052.0031700000022</v>
      </c>
      <c r="F781" s="130">
        <v>0.16608636331181639</v>
      </c>
      <c r="G781" s="41">
        <v>9145.6595099999886</v>
      </c>
      <c r="H781" s="130">
        <v>0.49769585531066984</v>
      </c>
      <c r="I781" s="41">
        <v>5681.5370399999738</v>
      </c>
      <c r="J781" s="130">
        <v>0.30918245245301529</v>
      </c>
      <c r="K781" s="41">
        <v>18376.000950000114</v>
      </c>
      <c r="L781" s="130">
        <f t="shared" si="22"/>
        <v>0.43112873998197182</v>
      </c>
      <c r="M781" s="116"/>
    </row>
    <row r="782" spans="1:13" s="117" customFormat="1" ht="24" customHeight="1">
      <c r="A782" s="888" t="s">
        <v>15</v>
      </c>
      <c r="B782" s="882"/>
      <c r="C782" s="39">
        <v>420.15886499999999</v>
      </c>
      <c r="D782" s="130">
        <v>3.1324748418735476E-2</v>
      </c>
      <c r="E782" s="41">
        <v>1979.2398283999974</v>
      </c>
      <c r="F782" s="130">
        <v>0.14756130323460173</v>
      </c>
      <c r="G782" s="41">
        <v>5979.2437217999777</v>
      </c>
      <c r="H782" s="130">
        <v>0.44577972981645381</v>
      </c>
      <c r="I782" s="41">
        <v>5034.3580463999788</v>
      </c>
      <c r="J782" s="130">
        <v>0.37533421853021232</v>
      </c>
      <c r="K782" s="41">
        <v>13413.00046159991</v>
      </c>
      <c r="L782" s="130">
        <f t="shared" si="22"/>
        <v>0.31468925171051099</v>
      </c>
      <c r="M782" s="116"/>
    </row>
    <row r="783" spans="1:13" s="117" customFormat="1" ht="24" customHeight="1">
      <c r="A783" s="888" t="s">
        <v>16</v>
      </c>
      <c r="B783" s="882"/>
      <c r="C783" s="39">
        <v>0</v>
      </c>
      <c r="D783" s="130">
        <v>0</v>
      </c>
      <c r="E783" s="41">
        <v>83.717172399999995</v>
      </c>
      <c r="F783" s="130">
        <v>0.17850143231853913</v>
      </c>
      <c r="G783" s="41">
        <v>126.79798079999999</v>
      </c>
      <c r="H783" s="130">
        <v>0.27035816594181367</v>
      </c>
      <c r="I783" s="41">
        <v>258.48485040000008</v>
      </c>
      <c r="J783" s="130">
        <v>0.55114040173964751</v>
      </c>
      <c r="K783" s="41">
        <v>469.00000359999996</v>
      </c>
      <c r="L783" s="130">
        <f t="shared" si="22"/>
        <v>1.1003448527989273E-2</v>
      </c>
      <c r="M783" s="116"/>
    </row>
    <row r="784" spans="1:13" ht="15" customHeight="1" thickBot="1">
      <c r="A784" s="890" t="s">
        <v>0</v>
      </c>
      <c r="B784" s="684"/>
      <c r="C784" s="29">
        <v>1203.9462130000002</v>
      </c>
      <c r="D784" s="109">
        <v>2.8246396766580136E-2</v>
      </c>
      <c r="E784" s="31">
        <v>6770.2156782999828</v>
      </c>
      <c r="F784" s="109">
        <v>0.15883948649837459</v>
      </c>
      <c r="G784" s="31">
        <v>20116.218905600013</v>
      </c>
      <c r="H784" s="109">
        <v>0.47195688189016993</v>
      </c>
      <c r="I784" s="31">
        <v>14532.620747300021</v>
      </c>
      <c r="J784" s="109">
        <v>0.34095723484490137</v>
      </c>
      <c r="K784" s="31">
        <v>42623.001544198909</v>
      </c>
      <c r="L784" s="109">
        <v>1</v>
      </c>
      <c r="M784" s="17"/>
    </row>
    <row r="787" spans="1:13" ht="15.75" thickBot="1"/>
    <row r="788" spans="1:13">
      <c r="A788" s="526" t="s">
        <v>23</v>
      </c>
      <c r="B788" s="527"/>
      <c r="C788" s="899" t="s">
        <v>116</v>
      </c>
      <c r="D788" s="900"/>
      <c r="E788" s="900"/>
      <c r="F788" s="900"/>
      <c r="G788" s="900"/>
      <c r="H788" s="900"/>
      <c r="I788" s="900"/>
      <c r="J788" s="900"/>
      <c r="K788" s="900"/>
      <c r="L788" s="901"/>
      <c r="M788" s="17"/>
    </row>
    <row r="789" spans="1:13">
      <c r="A789" s="528"/>
      <c r="B789" s="529"/>
      <c r="C789" s="692" t="s">
        <v>108</v>
      </c>
      <c r="D789" s="736"/>
      <c r="E789" s="679" t="s">
        <v>109</v>
      </c>
      <c r="F789" s="736"/>
      <c r="G789" s="679" t="s">
        <v>110</v>
      </c>
      <c r="H789" s="736"/>
      <c r="I789" s="679" t="s">
        <v>111</v>
      </c>
      <c r="J789" s="736"/>
      <c r="K789" s="681" t="s">
        <v>0</v>
      </c>
      <c r="L789" s="902"/>
      <c r="M789" s="17"/>
    </row>
    <row r="790" spans="1:13" ht="15.75" thickBot="1">
      <c r="A790" s="530"/>
      <c r="B790" s="531"/>
      <c r="C790" s="48" t="s">
        <v>6</v>
      </c>
      <c r="D790" s="49" t="s">
        <v>7</v>
      </c>
      <c r="E790" s="49" t="s">
        <v>6</v>
      </c>
      <c r="F790" s="49" t="s">
        <v>7</v>
      </c>
      <c r="G790" s="49" t="s">
        <v>6</v>
      </c>
      <c r="H790" s="49" t="s">
        <v>7</v>
      </c>
      <c r="I790" s="49" t="s">
        <v>6</v>
      </c>
      <c r="J790" s="49" t="s">
        <v>7</v>
      </c>
      <c r="K790" s="49" t="s">
        <v>6</v>
      </c>
      <c r="L790" s="160" t="s">
        <v>41</v>
      </c>
      <c r="M790" s="17"/>
    </row>
    <row r="791" spans="1:13" ht="15" customHeight="1">
      <c r="A791" s="889" t="s">
        <v>83</v>
      </c>
      <c r="B791" s="694"/>
      <c r="C791" s="21">
        <v>236.17604499999996</v>
      </c>
      <c r="D791" s="107">
        <v>5.5410467691978885E-3</v>
      </c>
      <c r="E791" s="23">
        <v>1849.6513942999986</v>
      </c>
      <c r="F791" s="107">
        <v>4.3395615683751408E-2</v>
      </c>
      <c r="G791" s="23">
        <v>13307.886953400006</v>
      </c>
      <c r="H791" s="107">
        <v>0.31222313002992252</v>
      </c>
      <c r="I791" s="23">
        <v>27229.287151499931</v>
      </c>
      <c r="J791" s="107">
        <v>0.63884020751715231</v>
      </c>
      <c r="K791" s="23">
        <v>42623.001544198909</v>
      </c>
      <c r="L791" s="107">
        <v>1</v>
      </c>
      <c r="M791" s="17"/>
    </row>
    <row r="792" spans="1:13" s="117" customFormat="1" ht="24.75" customHeight="1">
      <c r="A792" s="888" t="s">
        <v>9</v>
      </c>
      <c r="B792" s="882"/>
      <c r="C792" s="39">
        <v>19.316583999999999</v>
      </c>
      <c r="D792" s="130">
        <v>5.0251256281406897E-3</v>
      </c>
      <c r="E792" s="41">
        <v>193.16584000000003</v>
      </c>
      <c r="F792" s="130">
        <v>5.0251256281406906E-2</v>
      </c>
      <c r="G792" s="41">
        <v>1468.060383999999</v>
      </c>
      <c r="H792" s="130">
        <v>0.38190954773869218</v>
      </c>
      <c r="I792" s="41">
        <v>2163.4574079999975</v>
      </c>
      <c r="J792" s="130">
        <v>0.56281407035175657</v>
      </c>
      <c r="K792" s="41">
        <v>3844.0002160000104</v>
      </c>
      <c r="L792" s="130">
        <v>9.0186051585641747E-2</v>
      </c>
      <c r="M792" s="116"/>
    </row>
    <row r="793" spans="1:13" s="117" customFormat="1" ht="24.75" customHeight="1">
      <c r="A793" s="888" t="s">
        <v>10</v>
      </c>
      <c r="B793" s="882"/>
      <c r="C793" s="39">
        <v>0</v>
      </c>
      <c r="D793" s="130">
        <v>0</v>
      </c>
      <c r="E793" s="41">
        <v>49.403224000000002</v>
      </c>
      <c r="F793" s="130">
        <v>7.1495261941920907E-2</v>
      </c>
      <c r="G793" s="41">
        <v>282.12095600000009</v>
      </c>
      <c r="H793" s="130">
        <v>0.40827925822260402</v>
      </c>
      <c r="I793" s="41">
        <v>359.47579200000013</v>
      </c>
      <c r="J793" s="130">
        <v>0.52022547983547562</v>
      </c>
      <c r="K793" s="41">
        <v>690.99997199999984</v>
      </c>
      <c r="L793" s="130">
        <v>1.6211903126612314E-2</v>
      </c>
      <c r="M793" s="116"/>
    </row>
    <row r="794" spans="1:13" s="117" customFormat="1" ht="24.75" customHeight="1">
      <c r="A794" s="888" t="s">
        <v>11</v>
      </c>
      <c r="B794" s="882"/>
      <c r="C794" s="39">
        <v>0</v>
      </c>
      <c r="D794" s="130">
        <v>0</v>
      </c>
      <c r="E794" s="41">
        <v>22.073172</v>
      </c>
      <c r="F794" s="130">
        <v>2.4390243902439025E-2</v>
      </c>
      <c r="G794" s="41">
        <v>286.95123599999999</v>
      </c>
      <c r="H794" s="130">
        <v>0.31707317073170732</v>
      </c>
      <c r="I794" s="41">
        <v>595.97564399999999</v>
      </c>
      <c r="J794" s="130">
        <v>0.65853658536585369</v>
      </c>
      <c r="K794" s="41">
        <v>905.00005199999998</v>
      </c>
      <c r="L794" s="130">
        <v>2.1232668259215371E-2</v>
      </c>
      <c r="M794" s="116"/>
    </row>
    <row r="795" spans="1:13" s="117" customFormat="1" ht="24.75" customHeight="1">
      <c r="A795" s="888" t="s">
        <v>12</v>
      </c>
      <c r="B795" s="882"/>
      <c r="C795" s="39">
        <v>21.541176</v>
      </c>
      <c r="D795" s="130">
        <v>5.6405280035615665E-3</v>
      </c>
      <c r="E795" s="41">
        <v>161.02736250000001</v>
      </c>
      <c r="F795" s="130">
        <v>4.2164798594139422E-2</v>
      </c>
      <c r="G795" s="41">
        <v>1038.6767049999987</v>
      </c>
      <c r="H795" s="130">
        <v>0.27197610015347118</v>
      </c>
      <c r="I795" s="41">
        <v>2597.7546775000042</v>
      </c>
      <c r="J795" s="130">
        <v>0.68021857324882451</v>
      </c>
      <c r="K795" s="41">
        <v>3818.9999210000155</v>
      </c>
      <c r="L795" s="130">
        <v>8.9599506900981979E-2</v>
      </c>
      <c r="M795" s="116"/>
    </row>
    <row r="796" spans="1:13" s="117" customFormat="1" ht="24.75" customHeight="1">
      <c r="A796" s="888" t="s">
        <v>13</v>
      </c>
      <c r="B796" s="882"/>
      <c r="C796" s="39">
        <v>0</v>
      </c>
      <c r="D796" s="130">
        <v>0</v>
      </c>
      <c r="E796" s="41">
        <v>22.791665999999999</v>
      </c>
      <c r="F796" s="130">
        <v>2.0607293543791504E-2</v>
      </c>
      <c r="G796" s="41">
        <v>481.62498600000015</v>
      </c>
      <c r="H796" s="130">
        <v>0.43546564189412373</v>
      </c>
      <c r="I796" s="41">
        <v>601.58331600000008</v>
      </c>
      <c r="J796" s="130">
        <v>0.54392706456208528</v>
      </c>
      <c r="K796" s="41">
        <v>1105.9999679999996</v>
      </c>
      <c r="L796" s="130">
        <v>2.5948429907103266E-2</v>
      </c>
      <c r="M796" s="116"/>
    </row>
    <row r="797" spans="1:13" s="117" customFormat="1" ht="24.75" customHeight="1">
      <c r="A797" s="888" t="s">
        <v>14</v>
      </c>
      <c r="B797" s="882"/>
      <c r="C797" s="39">
        <v>75.27289500000002</v>
      </c>
      <c r="D797" s="130">
        <v>4.0962609440874861E-3</v>
      </c>
      <c r="E797" s="41">
        <v>591.20605500000022</v>
      </c>
      <c r="F797" s="130">
        <v>3.2172726623634428E-2</v>
      </c>
      <c r="G797" s="41">
        <v>5479.8683549999778</v>
      </c>
      <c r="H797" s="130">
        <v>0.29820788374523588</v>
      </c>
      <c r="I797" s="41">
        <v>12229.653645000075</v>
      </c>
      <c r="J797" s="130">
        <v>0.66552312868703889</v>
      </c>
      <c r="K797" s="41">
        <v>18376.000950000114</v>
      </c>
      <c r="L797" s="130">
        <v>0.43112873998197182</v>
      </c>
      <c r="M797" s="116"/>
    </row>
    <row r="798" spans="1:13" s="117" customFormat="1" ht="24.75" customHeight="1">
      <c r="A798" s="888" t="s">
        <v>15</v>
      </c>
      <c r="B798" s="882"/>
      <c r="C798" s="39">
        <v>120.04539</v>
      </c>
      <c r="D798" s="130">
        <v>8.949928119638708E-3</v>
      </c>
      <c r="E798" s="41">
        <v>769.34771079999996</v>
      </c>
      <c r="F798" s="130">
        <v>5.7358360122521893E-2</v>
      </c>
      <c r="G798" s="41">
        <v>4186.867158999984</v>
      </c>
      <c r="H798" s="130">
        <v>0.31214993028491794</v>
      </c>
      <c r="I798" s="41">
        <v>8336.7402017999666</v>
      </c>
      <c r="J798" s="130">
        <v>0.62154178147292449</v>
      </c>
      <c r="K798" s="41">
        <v>13413.00046159991</v>
      </c>
      <c r="L798" s="130">
        <v>0.31468925171051099</v>
      </c>
      <c r="M798" s="116"/>
    </row>
    <row r="799" spans="1:13" s="117" customFormat="1" ht="24.75" customHeight="1">
      <c r="A799" s="888" t="s">
        <v>16</v>
      </c>
      <c r="B799" s="882"/>
      <c r="C799" s="39">
        <v>0</v>
      </c>
      <c r="D799" s="130">
        <v>0</v>
      </c>
      <c r="E799" s="41">
        <v>40.636364</v>
      </c>
      <c r="F799" s="130">
        <v>8.6644698695264588E-2</v>
      </c>
      <c r="G799" s="41">
        <v>83.71717240000001</v>
      </c>
      <c r="H799" s="130">
        <v>0.17850143231853915</v>
      </c>
      <c r="I799" s="41">
        <v>344.64646720000007</v>
      </c>
      <c r="J799" s="130">
        <v>0.73485386898619653</v>
      </c>
      <c r="K799" s="41">
        <v>469.00000359999996</v>
      </c>
      <c r="L799" s="130">
        <v>1.1003448527989273E-2</v>
      </c>
      <c r="M799" s="116"/>
    </row>
    <row r="800" spans="1:13" ht="15" customHeight="1" thickBot="1">
      <c r="A800" s="890" t="s">
        <v>0</v>
      </c>
      <c r="B800" s="684"/>
      <c r="C800" s="29">
        <v>236.17604499999996</v>
      </c>
      <c r="D800" s="109">
        <v>5.5410467691978885E-3</v>
      </c>
      <c r="E800" s="31">
        <v>1849.6513942999986</v>
      </c>
      <c r="F800" s="109">
        <v>4.3395615683751408E-2</v>
      </c>
      <c r="G800" s="31">
        <v>13307.886953400006</v>
      </c>
      <c r="H800" s="109">
        <v>0.31222313002992252</v>
      </c>
      <c r="I800" s="31">
        <v>27229.287151499931</v>
      </c>
      <c r="J800" s="109">
        <v>0.63884020751715231</v>
      </c>
      <c r="K800" s="31">
        <v>42623.001544198909</v>
      </c>
      <c r="L800" s="109">
        <v>1</v>
      </c>
      <c r="M800" s="17"/>
    </row>
    <row r="803" spans="1:13" ht="15.75" thickBot="1"/>
    <row r="804" spans="1:13" ht="27" customHeight="1">
      <c r="A804" s="526" t="s">
        <v>23</v>
      </c>
      <c r="B804" s="527"/>
      <c r="C804" s="899" t="s">
        <v>117</v>
      </c>
      <c r="D804" s="900"/>
      <c r="E804" s="900"/>
      <c r="F804" s="900"/>
      <c r="G804" s="900"/>
      <c r="H804" s="900"/>
      <c r="I804" s="900"/>
      <c r="J804" s="900"/>
      <c r="K804" s="900"/>
      <c r="L804" s="901"/>
      <c r="M804" s="17"/>
    </row>
    <row r="805" spans="1:13">
      <c r="A805" s="528"/>
      <c r="B805" s="529"/>
      <c r="C805" s="692" t="s">
        <v>108</v>
      </c>
      <c r="D805" s="736"/>
      <c r="E805" s="679" t="s">
        <v>109</v>
      </c>
      <c r="F805" s="736"/>
      <c r="G805" s="679" t="s">
        <v>110</v>
      </c>
      <c r="H805" s="736"/>
      <c r="I805" s="679" t="s">
        <v>111</v>
      </c>
      <c r="J805" s="736"/>
      <c r="K805" s="681" t="s">
        <v>0</v>
      </c>
      <c r="L805" s="902"/>
      <c r="M805" s="17"/>
    </row>
    <row r="806" spans="1:13" ht="15.75" thickBot="1">
      <c r="A806" s="530"/>
      <c r="B806" s="531"/>
      <c r="C806" s="48" t="s">
        <v>6</v>
      </c>
      <c r="D806" s="49" t="s">
        <v>7</v>
      </c>
      <c r="E806" s="49" t="s">
        <v>6</v>
      </c>
      <c r="F806" s="49" t="s">
        <v>7</v>
      </c>
      <c r="G806" s="49" t="s">
        <v>6</v>
      </c>
      <c r="H806" s="49" t="s">
        <v>7</v>
      </c>
      <c r="I806" s="49" t="s">
        <v>6</v>
      </c>
      <c r="J806" s="49" t="s">
        <v>7</v>
      </c>
      <c r="K806" s="49" t="s">
        <v>6</v>
      </c>
      <c r="L806" s="160" t="s">
        <v>41</v>
      </c>
      <c r="M806" s="17"/>
    </row>
    <row r="807" spans="1:13" ht="15" customHeight="1">
      <c r="A807" s="889" t="s">
        <v>83</v>
      </c>
      <c r="B807" s="694"/>
      <c r="C807" s="21">
        <v>73.882349000000005</v>
      </c>
      <c r="D807" s="107">
        <v>1.733391509825651E-3</v>
      </c>
      <c r="E807" s="23">
        <v>1205.6103035999995</v>
      </c>
      <c r="F807" s="107">
        <v>2.8285438845732487E-2</v>
      </c>
      <c r="G807" s="23">
        <v>9898.2927106999996</v>
      </c>
      <c r="H807" s="107">
        <v>0.2322288987657459</v>
      </c>
      <c r="I807" s="23">
        <v>31445.216180899883</v>
      </c>
      <c r="J807" s="107">
        <v>0.73775227087871886</v>
      </c>
      <c r="K807" s="23">
        <v>42623.001544198909</v>
      </c>
      <c r="L807" s="107">
        <v>1</v>
      </c>
      <c r="M807" s="17"/>
    </row>
    <row r="808" spans="1:13" s="117" customFormat="1" ht="23.25" customHeight="1">
      <c r="A808" s="888" t="s">
        <v>9</v>
      </c>
      <c r="B808" s="882"/>
      <c r="C808" s="39">
        <v>0</v>
      </c>
      <c r="D808" s="130">
        <v>0</v>
      </c>
      <c r="E808" s="41">
        <v>309.06534399999998</v>
      </c>
      <c r="F808" s="130">
        <v>8.0402010050251035E-2</v>
      </c>
      <c r="G808" s="41">
        <v>1294.2111279999997</v>
      </c>
      <c r="H808" s="130">
        <v>0.33668341708542615</v>
      </c>
      <c r="I808" s="41">
        <v>2240.7237439999981</v>
      </c>
      <c r="J808" s="130">
        <v>0.58291457286431958</v>
      </c>
      <c r="K808" s="41">
        <v>3844.0002160000104</v>
      </c>
      <c r="L808" s="130">
        <v>9.0186051585641747E-2</v>
      </c>
      <c r="M808" s="116"/>
    </row>
    <row r="809" spans="1:13" s="117" customFormat="1" ht="23.25" customHeight="1">
      <c r="A809" s="888" t="s">
        <v>10</v>
      </c>
      <c r="B809" s="882"/>
      <c r="C809" s="39">
        <v>21.451612000000001</v>
      </c>
      <c r="D809" s="130">
        <v>3.1044302270970291E-2</v>
      </c>
      <c r="E809" s="41">
        <v>42.903224000000002</v>
      </c>
      <c r="F809" s="130">
        <v>6.2088604541940581E-2</v>
      </c>
      <c r="G809" s="41">
        <v>156.66128400000002</v>
      </c>
      <c r="H809" s="130">
        <v>0.22671677329677237</v>
      </c>
      <c r="I809" s="41">
        <v>469.98385200000018</v>
      </c>
      <c r="J809" s="130">
        <v>0.68015031989031727</v>
      </c>
      <c r="K809" s="41">
        <v>690.99997199999984</v>
      </c>
      <c r="L809" s="130">
        <v>1.6211903126612314E-2</v>
      </c>
      <c r="M809" s="116"/>
    </row>
    <row r="810" spans="1:13" s="117" customFormat="1" ht="23.25" customHeight="1">
      <c r="A810" s="888" t="s">
        <v>11</v>
      </c>
      <c r="B810" s="882"/>
      <c r="C810" s="39">
        <v>22.073172</v>
      </c>
      <c r="D810" s="130">
        <v>2.4390243902439025E-2</v>
      </c>
      <c r="E810" s="41">
        <v>0</v>
      </c>
      <c r="F810" s="130">
        <v>0</v>
      </c>
      <c r="G810" s="41">
        <v>242.804892</v>
      </c>
      <c r="H810" s="130">
        <v>0.26829268292682928</v>
      </c>
      <c r="I810" s="41">
        <v>640.12198799999999</v>
      </c>
      <c r="J810" s="130">
        <v>0.70731707317073178</v>
      </c>
      <c r="K810" s="41">
        <v>905.00005199999998</v>
      </c>
      <c r="L810" s="130">
        <v>2.1232668259215371E-2</v>
      </c>
      <c r="M810" s="116"/>
    </row>
    <row r="811" spans="1:13" s="117" customFormat="1" ht="23.25" customHeight="1">
      <c r="A811" s="888" t="s">
        <v>12</v>
      </c>
      <c r="B811" s="882"/>
      <c r="C811" s="39">
        <v>0</v>
      </c>
      <c r="D811" s="130">
        <v>0</v>
      </c>
      <c r="E811" s="41">
        <v>56.734526000000002</v>
      </c>
      <c r="F811" s="130">
        <v>1.4855859432734398E-2</v>
      </c>
      <c r="G811" s="41">
        <v>919.66877949999889</v>
      </c>
      <c r="H811" s="130">
        <v>0.24081403470131024</v>
      </c>
      <c r="I811" s="41">
        <v>2842.5966155000056</v>
      </c>
      <c r="J811" s="130">
        <v>0.7443301058659525</v>
      </c>
      <c r="K811" s="41">
        <v>3818.9999210000155</v>
      </c>
      <c r="L811" s="130">
        <v>8.9599506900981979E-2</v>
      </c>
      <c r="M811" s="116"/>
    </row>
    <row r="812" spans="1:13" s="117" customFormat="1" ht="23.25" customHeight="1">
      <c r="A812" s="888" t="s">
        <v>13</v>
      </c>
      <c r="B812" s="882"/>
      <c r="C812" s="39">
        <v>0</v>
      </c>
      <c r="D812" s="130">
        <v>0</v>
      </c>
      <c r="E812" s="41">
        <v>0</v>
      </c>
      <c r="F812" s="130">
        <v>0</v>
      </c>
      <c r="G812" s="41">
        <v>367.66665600000005</v>
      </c>
      <c r="H812" s="130">
        <v>0.33242917417516615</v>
      </c>
      <c r="I812" s="41">
        <v>738.33331199999986</v>
      </c>
      <c r="J812" s="130">
        <v>0.66757082582483407</v>
      </c>
      <c r="K812" s="41">
        <v>1105.9999679999996</v>
      </c>
      <c r="L812" s="130">
        <v>2.5948429907103266E-2</v>
      </c>
      <c r="M812" s="116"/>
    </row>
    <row r="813" spans="1:13" s="117" customFormat="1" ht="23.25" customHeight="1">
      <c r="A813" s="888" t="s">
        <v>14</v>
      </c>
      <c r="B813" s="882"/>
      <c r="C813" s="39">
        <v>10.350000000000001</v>
      </c>
      <c r="D813" s="130">
        <v>5.6323462477835462E-4</v>
      </c>
      <c r="E813" s="41">
        <v>392.04640499999988</v>
      </c>
      <c r="F813" s="130">
        <v>2.1334696600567894E-2</v>
      </c>
      <c r="G813" s="41">
        <v>3959.0417700000021</v>
      </c>
      <c r="H813" s="130">
        <v>0.21544631940171821</v>
      </c>
      <c r="I813" s="41">
        <v>14014.562775000119</v>
      </c>
      <c r="J813" s="130">
        <v>0.7626557493729359</v>
      </c>
      <c r="K813" s="41">
        <v>18376.000950000114</v>
      </c>
      <c r="L813" s="130">
        <v>0.43112873998197182</v>
      </c>
      <c r="M813" s="116"/>
    </row>
    <row r="814" spans="1:13" s="117" customFormat="1" ht="23.25" customHeight="1">
      <c r="A814" s="888" t="s">
        <v>15</v>
      </c>
      <c r="B814" s="882"/>
      <c r="C814" s="39">
        <v>20.007565</v>
      </c>
      <c r="D814" s="130">
        <v>1.4916546866064512E-3</v>
      </c>
      <c r="E814" s="41">
        <v>402.41636019999999</v>
      </c>
      <c r="F814" s="130">
        <v>3.0001964239998208E-2</v>
      </c>
      <c r="G814" s="41">
        <v>2828.9957759999929</v>
      </c>
      <c r="H814" s="130">
        <v>0.21091446198776534</v>
      </c>
      <c r="I814" s="41">
        <v>10161.580760399953</v>
      </c>
      <c r="J814" s="130">
        <v>0.75759191908563261</v>
      </c>
      <c r="K814" s="41">
        <v>13413.00046159991</v>
      </c>
      <c r="L814" s="130">
        <v>0.31468925171051099</v>
      </c>
      <c r="M814" s="116"/>
    </row>
    <row r="815" spans="1:13" s="117" customFormat="1" ht="23.25" customHeight="1">
      <c r="A815" s="888" t="s">
        <v>16</v>
      </c>
      <c r="B815" s="882"/>
      <c r="C815" s="39">
        <v>0</v>
      </c>
      <c r="D815" s="130">
        <v>0</v>
      </c>
      <c r="E815" s="41">
        <v>2.4444444000000001</v>
      </c>
      <c r="F815" s="130">
        <v>5.2120349280099674E-3</v>
      </c>
      <c r="G815" s="41">
        <v>129.24242520000001</v>
      </c>
      <c r="H815" s="130">
        <v>0.27557020086982364</v>
      </c>
      <c r="I815" s="41">
        <v>337.31313400000005</v>
      </c>
      <c r="J815" s="130">
        <v>0.71921776420216654</v>
      </c>
      <c r="K815" s="41">
        <v>469.00000359999996</v>
      </c>
      <c r="L815" s="130">
        <v>1.1003448527989273E-2</v>
      </c>
      <c r="M815" s="116"/>
    </row>
    <row r="816" spans="1:13" ht="15" customHeight="1" thickBot="1">
      <c r="A816" s="890" t="s">
        <v>0</v>
      </c>
      <c r="B816" s="684"/>
      <c r="C816" s="29">
        <v>73.882349000000005</v>
      </c>
      <c r="D816" s="109">
        <v>1.733391509825651E-3</v>
      </c>
      <c r="E816" s="31">
        <v>1205.6103035999995</v>
      </c>
      <c r="F816" s="109">
        <v>2.8285438845732487E-2</v>
      </c>
      <c r="G816" s="31">
        <v>9898.2927106999996</v>
      </c>
      <c r="H816" s="109">
        <v>0.2322288987657459</v>
      </c>
      <c r="I816" s="31">
        <v>31445.216180899883</v>
      </c>
      <c r="J816" s="109">
        <v>0.73775227087871886</v>
      </c>
      <c r="K816" s="31">
        <v>42623.001544198909</v>
      </c>
      <c r="L816" s="109">
        <v>1</v>
      </c>
      <c r="M816" s="17"/>
    </row>
    <row r="819" spans="1:13" ht="15.75" thickBot="1"/>
    <row r="820" spans="1:13">
      <c r="A820" s="526" t="s">
        <v>23</v>
      </c>
      <c r="B820" s="527"/>
      <c r="C820" s="899" t="s">
        <v>118</v>
      </c>
      <c r="D820" s="900"/>
      <c r="E820" s="900"/>
      <c r="F820" s="900"/>
      <c r="G820" s="900"/>
      <c r="H820" s="900"/>
      <c r="I820" s="900"/>
      <c r="J820" s="900"/>
      <c r="K820" s="900"/>
      <c r="L820" s="901"/>
      <c r="M820" s="17"/>
    </row>
    <row r="821" spans="1:13">
      <c r="A821" s="528"/>
      <c r="B821" s="529"/>
      <c r="C821" s="692" t="s">
        <v>108</v>
      </c>
      <c r="D821" s="736"/>
      <c r="E821" s="679" t="s">
        <v>109</v>
      </c>
      <c r="F821" s="736"/>
      <c r="G821" s="679" t="s">
        <v>110</v>
      </c>
      <c r="H821" s="736"/>
      <c r="I821" s="679" t="s">
        <v>111</v>
      </c>
      <c r="J821" s="736"/>
      <c r="K821" s="681" t="s">
        <v>0</v>
      </c>
      <c r="L821" s="902"/>
      <c r="M821" s="17"/>
    </row>
    <row r="822" spans="1:13" ht="15.75" thickBot="1">
      <c r="A822" s="530"/>
      <c r="B822" s="531"/>
      <c r="C822" s="48" t="s">
        <v>6</v>
      </c>
      <c r="D822" s="49" t="s">
        <v>7</v>
      </c>
      <c r="E822" s="49" t="s">
        <v>6</v>
      </c>
      <c r="F822" s="49" t="s">
        <v>7</v>
      </c>
      <c r="G822" s="49" t="s">
        <v>6</v>
      </c>
      <c r="H822" s="49" t="s">
        <v>7</v>
      </c>
      <c r="I822" s="49" t="s">
        <v>6</v>
      </c>
      <c r="J822" s="49" t="s">
        <v>7</v>
      </c>
      <c r="K822" s="49" t="s">
        <v>6</v>
      </c>
      <c r="L822" s="160" t="s">
        <v>41</v>
      </c>
      <c r="M822" s="17"/>
    </row>
    <row r="823" spans="1:13" ht="15" customHeight="1">
      <c r="A823" s="889" t="s">
        <v>83</v>
      </c>
      <c r="B823" s="694"/>
      <c r="C823" s="21">
        <v>90.160103500000005</v>
      </c>
      <c r="D823" s="107">
        <v>2.1152922186042293E-3</v>
      </c>
      <c r="E823" s="23">
        <v>1293.6068417000001</v>
      </c>
      <c r="F823" s="107">
        <v>3.0349970551899412E-2</v>
      </c>
      <c r="G823" s="23">
        <v>13290.05295090001</v>
      </c>
      <c r="H823" s="107">
        <v>0.31180471739228832</v>
      </c>
      <c r="I823" s="23">
        <v>27949.181648099933</v>
      </c>
      <c r="J823" s="107">
        <v>0.65573001983723234</v>
      </c>
      <c r="K823" s="23">
        <v>42623.001544198909</v>
      </c>
      <c r="L823" s="107">
        <v>1</v>
      </c>
      <c r="M823" s="17"/>
    </row>
    <row r="824" spans="1:13" s="117" customFormat="1" ht="23.25" customHeight="1">
      <c r="A824" s="888" t="s">
        <v>9</v>
      </c>
      <c r="B824" s="882"/>
      <c r="C824" s="39">
        <v>0</v>
      </c>
      <c r="D824" s="130">
        <v>0</v>
      </c>
      <c r="E824" s="41">
        <v>115.89950400000001</v>
      </c>
      <c r="F824" s="130">
        <v>3.0150753768844143E-2</v>
      </c>
      <c r="G824" s="41">
        <v>1410.1106319999992</v>
      </c>
      <c r="H824" s="130">
        <v>0.36683417085427017</v>
      </c>
      <c r="I824" s="41">
        <v>2317.9900799999987</v>
      </c>
      <c r="J824" s="130">
        <v>0.60301507537688248</v>
      </c>
      <c r="K824" s="41">
        <v>3844.0002160000104</v>
      </c>
      <c r="L824" s="130">
        <v>9.0186051585641747E-2</v>
      </c>
      <c r="M824" s="116"/>
    </row>
    <row r="825" spans="1:13" s="117" customFormat="1" ht="23.25" customHeight="1">
      <c r="A825" s="888" t="s">
        <v>10</v>
      </c>
      <c r="B825" s="882"/>
      <c r="C825" s="39">
        <v>0</v>
      </c>
      <c r="D825" s="130">
        <v>0</v>
      </c>
      <c r="E825" s="41">
        <v>85.806448000000003</v>
      </c>
      <c r="F825" s="130">
        <v>0.12417720908388116</v>
      </c>
      <c r="G825" s="41">
        <v>131.95967200000001</v>
      </c>
      <c r="H825" s="130">
        <v>0.19096914232581191</v>
      </c>
      <c r="I825" s="41">
        <v>473.23385200000018</v>
      </c>
      <c r="J825" s="130">
        <v>0.6848536485903074</v>
      </c>
      <c r="K825" s="41">
        <v>690.99997199999984</v>
      </c>
      <c r="L825" s="130">
        <v>1.6211903126612314E-2</v>
      </c>
      <c r="M825" s="116"/>
    </row>
    <row r="826" spans="1:13" s="117" customFormat="1" ht="23.25" customHeight="1">
      <c r="A826" s="888" t="s">
        <v>11</v>
      </c>
      <c r="B826" s="882"/>
      <c r="C826" s="39">
        <v>0</v>
      </c>
      <c r="D826" s="130">
        <v>0</v>
      </c>
      <c r="E826" s="41">
        <v>44.146343999999999</v>
      </c>
      <c r="F826" s="130">
        <v>4.878048780487805E-2</v>
      </c>
      <c r="G826" s="41">
        <v>176.585376</v>
      </c>
      <c r="H826" s="130">
        <v>0.1951219512195122</v>
      </c>
      <c r="I826" s="41">
        <v>684.26833199999999</v>
      </c>
      <c r="J826" s="130">
        <v>0.75609756097560976</v>
      </c>
      <c r="K826" s="41">
        <v>905.00005199999998</v>
      </c>
      <c r="L826" s="130">
        <v>2.1232668259215371E-2</v>
      </c>
      <c r="M826" s="116"/>
    </row>
    <row r="827" spans="1:13" s="117" customFormat="1" ht="23.25" customHeight="1">
      <c r="A827" s="888" t="s">
        <v>12</v>
      </c>
      <c r="B827" s="882"/>
      <c r="C827" s="39">
        <v>3.4130435000000001</v>
      </c>
      <c r="D827" s="130">
        <v>8.9370085640281594E-4</v>
      </c>
      <c r="E827" s="41">
        <v>74.862658499999995</v>
      </c>
      <c r="F827" s="130">
        <v>1.9602686579893148E-2</v>
      </c>
      <c r="G827" s="41">
        <v>1034.2007464999986</v>
      </c>
      <c r="H827" s="130">
        <v>0.27080407643192361</v>
      </c>
      <c r="I827" s="41">
        <v>2706.5234725000046</v>
      </c>
      <c r="J827" s="130">
        <v>0.70869953613177716</v>
      </c>
      <c r="K827" s="41">
        <v>3818.9999210000155</v>
      </c>
      <c r="L827" s="130">
        <v>8.9599506900981979E-2</v>
      </c>
      <c r="M827" s="116"/>
    </row>
    <row r="828" spans="1:13" s="117" customFormat="1" ht="23.25" customHeight="1">
      <c r="A828" s="888" t="s">
        <v>13</v>
      </c>
      <c r="B828" s="882"/>
      <c r="C828" s="39">
        <v>0</v>
      </c>
      <c r="D828" s="130">
        <v>0</v>
      </c>
      <c r="E828" s="41">
        <v>48.583331999999999</v>
      </c>
      <c r="F828" s="130">
        <v>4.3927064562085061E-2</v>
      </c>
      <c r="G828" s="41">
        <v>370.66665600000005</v>
      </c>
      <c r="H828" s="130">
        <v>0.33514165164966819</v>
      </c>
      <c r="I828" s="41">
        <v>686.74997999999994</v>
      </c>
      <c r="J828" s="130">
        <v>0.62093128378824713</v>
      </c>
      <c r="K828" s="41">
        <v>1105.9999679999996</v>
      </c>
      <c r="L828" s="130">
        <v>2.5948429907103266E-2</v>
      </c>
      <c r="M828" s="116"/>
    </row>
    <row r="829" spans="1:13" s="117" customFormat="1" ht="23.25" customHeight="1">
      <c r="A829" s="888" t="s">
        <v>14</v>
      </c>
      <c r="B829" s="882"/>
      <c r="C829" s="39">
        <v>46.731930000000006</v>
      </c>
      <c r="D829" s="130">
        <v>2.5430957544655391E-3</v>
      </c>
      <c r="E829" s="41">
        <v>521.89219500000002</v>
      </c>
      <c r="F829" s="130">
        <v>2.8400749239186167E-2</v>
      </c>
      <c r="G829" s="41">
        <v>6074.5244099999663</v>
      </c>
      <c r="H829" s="130">
        <v>0.3305683552437958</v>
      </c>
      <c r="I829" s="41">
        <v>11732.852415000059</v>
      </c>
      <c r="J829" s="130">
        <v>0.63848779976254766</v>
      </c>
      <c r="K829" s="41">
        <v>18376.000950000114</v>
      </c>
      <c r="L829" s="130">
        <v>0.43112873998197182</v>
      </c>
      <c r="M829" s="116"/>
    </row>
    <row r="830" spans="1:13" s="117" customFormat="1" ht="23.25" customHeight="1">
      <c r="A830" s="888" t="s">
        <v>15</v>
      </c>
      <c r="B830" s="882"/>
      <c r="C830" s="39">
        <v>40.015129999999999</v>
      </c>
      <c r="D830" s="130">
        <v>2.9833093732129024E-3</v>
      </c>
      <c r="E830" s="41">
        <v>402.41636019999999</v>
      </c>
      <c r="F830" s="130">
        <v>3.0001964239998208E-2</v>
      </c>
      <c r="G830" s="41">
        <v>3944.8892955999841</v>
      </c>
      <c r="H830" s="130">
        <v>0.29410938342198756</v>
      </c>
      <c r="I830" s="41">
        <v>9025.6796757999564</v>
      </c>
      <c r="J830" s="130">
        <v>0.67290534296480364</v>
      </c>
      <c r="K830" s="41">
        <v>13413.00046159991</v>
      </c>
      <c r="L830" s="130">
        <v>0.31468925171051099</v>
      </c>
      <c r="M830" s="116"/>
    </row>
    <row r="831" spans="1:13" s="117" customFormat="1" ht="23.25" customHeight="1">
      <c r="A831" s="888" t="s">
        <v>16</v>
      </c>
      <c r="B831" s="882"/>
      <c r="C831" s="39">
        <v>0</v>
      </c>
      <c r="D831" s="130">
        <v>0</v>
      </c>
      <c r="E831" s="41">
        <v>0</v>
      </c>
      <c r="F831" s="130">
        <v>0</v>
      </c>
      <c r="G831" s="41">
        <v>147.11616280000001</v>
      </c>
      <c r="H831" s="130">
        <v>0.31368051528944596</v>
      </c>
      <c r="I831" s="41">
        <v>321.88384080000003</v>
      </c>
      <c r="J831" s="130">
        <v>0.68631948471055426</v>
      </c>
      <c r="K831" s="41">
        <v>469.00000359999996</v>
      </c>
      <c r="L831" s="130">
        <v>1.1003448527989273E-2</v>
      </c>
      <c r="M831" s="116"/>
    </row>
    <row r="832" spans="1:13" ht="15" customHeight="1" thickBot="1">
      <c r="A832" s="890" t="s">
        <v>0</v>
      </c>
      <c r="B832" s="684"/>
      <c r="C832" s="29">
        <v>90.160103500000005</v>
      </c>
      <c r="D832" s="109">
        <v>2.1152922186042293E-3</v>
      </c>
      <c r="E832" s="31">
        <v>1293.6068417000001</v>
      </c>
      <c r="F832" s="109">
        <v>3.0349970551899412E-2</v>
      </c>
      <c r="G832" s="31">
        <v>13290.05295090001</v>
      </c>
      <c r="H832" s="109">
        <v>0.31180471739228832</v>
      </c>
      <c r="I832" s="31">
        <v>27949.181648099933</v>
      </c>
      <c r="J832" s="109">
        <v>0.65573001983723234</v>
      </c>
      <c r="K832" s="31">
        <v>42623.001544198909</v>
      </c>
      <c r="L832" s="109">
        <v>1</v>
      </c>
      <c r="M832" s="17"/>
    </row>
    <row r="835" spans="1:13" ht="15.75" thickBot="1"/>
    <row r="836" spans="1:13">
      <c r="A836" s="526" t="s">
        <v>23</v>
      </c>
      <c r="B836" s="527"/>
      <c r="C836" s="899" t="s">
        <v>120</v>
      </c>
      <c r="D836" s="900"/>
      <c r="E836" s="900"/>
      <c r="F836" s="900"/>
      <c r="G836" s="900"/>
      <c r="H836" s="900"/>
      <c r="I836" s="900"/>
      <c r="J836" s="900"/>
      <c r="K836" s="900"/>
      <c r="L836" s="901"/>
      <c r="M836" s="17"/>
    </row>
    <row r="837" spans="1:13">
      <c r="A837" s="528"/>
      <c r="B837" s="529"/>
      <c r="C837" s="692" t="s">
        <v>108</v>
      </c>
      <c r="D837" s="736"/>
      <c r="E837" s="679" t="s">
        <v>109</v>
      </c>
      <c r="F837" s="736"/>
      <c r="G837" s="679" t="s">
        <v>110</v>
      </c>
      <c r="H837" s="736"/>
      <c r="I837" s="679" t="s">
        <v>111</v>
      </c>
      <c r="J837" s="736"/>
      <c r="K837" s="681" t="s">
        <v>0</v>
      </c>
      <c r="L837" s="902"/>
      <c r="M837" s="17"/>
    </row>
    <row r="838" spans="1:13" ht="15.75" thickBot="1">
      <c r="A838" s="530"/>
      <c r="B838" s="531"/>
      <c r="C838" s="48" t="s">
        <v>6</v>
      </c>
      <c r="D838" s="49" t="s">
        <v>7</v>
      </c>
      <c r="E838" s="49" t="s">
        <v>6</v>
      </c>
      <c r="F838" s="49" t="s">
        <v>7</v>
      </c>
      <c r="G838" s="49" t="s">
        <v>6</v>
      </c>
      <c r="H838" s="49" t="s">
        <v>7</v>
      </c>
      <c r="I838" s="49" t="s">
        <v>6</v>
      </c>
      <c r="J838" s="49" t="s">
        <v>7</v>
      </c>
      <c r="K838" s="49" t="s">
        <v>6</v>
      </c>
      <c r="L838" s="160" t="s">
        <v>41</v>
      </c>
      <c r="M838" s="17"/>
    </row>
    <row r="839" spans="1:13" ht="15" customHeight="1">
      <c r="A839" s="889" t="s">
        <v>83</v>
      </c>
      <c r="B839" s="694"/>
      <c r="C839" s="21">
        <v>92.956079000000003</v>
      </c>
      <c r="D839" s="107">
        <v>2.1808900272686578E-3</v>
      </c>
      <c r="E839" s="23">
        <v>1517.2533809000004</v>
      </c>
      <c r="F839" s="107">
        <v>3.5597056188702465E-2</v>
      </c>
      <c r="G839" s="23">
        <v>15251.537776300003</v>
      </c>
      <c r="H839" s="107">
        <v>0.35782411429858052</v>
      </c>
      <c r="I839" s="23">
        <v>25761.254307999916</v>
      </c>
      <c r="J839" s="107">
        <v>0.60439793948547216</v>
      </c>
      <c r="K839" s="23">
        <v>42623.001544198909</v>
      </c>
      <c r="L839" s="107">
        <v>1</v>
      </c>
      <c r="M839" s="17"/>
    </row>
    <row r="840" spans="1:13" ht="24" customHeight="1">
      <c r="A840" s="895" t="s">
        <v>9</v>
      </c>
      <c r="B840" s="688"/>
      <c r="C840" s="25">
        <v>19.316583999999999</v>
      </c>
      <c r="D840" s="108">
        <v>5.0251256281406897E-3</v>
      </c>
      <c r="E840" s="27">
        <v>173.84925600000003</v>
      </c>
      <c r="F840" s="108">
        <v>4.5226130653266215E-2</v>
      </c>
      <c r="G840" s="27">
        <v>1603.2764719999984</v>
      </c>
      <c r="H840" s="108">
        <v>0.41708542713567687</v>
      </c>
      <c r="I840" s="27">
        <v>2047.5579039999966</v>
      </c>
      <c r="J840" s="108">
        <v>0.53266331658291222</v>
      </c>
      <c r="K840" s="27">
        <v>3844.0002160000104</v>
      </c>
      <c r="L840" s="130">
        <v>9.0186051585641747E-2</v>
      </c>
      <c r="M840" s="17"/>
    </row>
    <row r="841" spans="1:13" ht="24" customHeight="1">
      <c r="A841" s="895" t="s">
        <v>10</v>
      </c>
      <c r="B841" s="688"/>
      <c r="C841" s="25">
        <v>0</v>
      </c>
      <c r="D841" s="108">
        <v>0</v>
      </c>
      <c r="E841" s="27">
        <v>42.903224000000002</v>
      </c>
      <c r="F841" s="108">
        <v>6.2088604541940581E-2</v>
      </c>
      <c r="G841" s="27">
        <v>171.61289600000003</v>
      </c>
      <c r="H841" s="108">
        <v>0.24835441816776235</v>
      </c>
      <c r="I841" s="27">
        <v>476.48385200000018</v>
      </c>
      <c r="J841" s="108">
        <v>0.68955697729029763</v>
      </c>
      <c r="K841" s="27">
        <v>690.99997199999984</v>
      </c>
      <c r="L841" s="130">
        <v>1.6211903126612314E-2</v>
      </c>
      <c r="M841" s="17"/>
    </row>
    <row r="842" spans="1:13" ht="24" customHeight="1">
      <c r="A842" s="895" t="s">
        <v>11</v>
      </c>
      <c r="B842" s="688"/>
      <c r="C842" s="25">
        <v>0</v>
      </c>
      <c r="D842" s="108">
        <v>0</v>
      </c>
      <c r="E842" s="27">
        <v>0</v>
      </c>
      <c r="F842" s="108">
        <v>0</v>
      </c>
      <c r="G842" s="27">
        <v>220.73172</v>
      </c>
      <c r="H842" s="108">
        <v>0.24390243902439024</v>
      </c>
      <c r="I842" s="27">
        <v>684.26833199999999</v>
      </c>
      <c r="J842" s="108">
        <v>0.75609756097560976</v>
      </c>
      <c r="K842" s="27">
        <v>905.00005199999998</v>
      </c>
      <c r="L842" s="130">
        <v>2.1232668259215371E-2</v>
      </c>
      <c r="M842" s="17"/>
    </row>
    <row r="843" spans="1:13" ht="24" customHeight="1">
      <c r="A843" s="895" t="s">
        <v>12</v>
      </c>
      <c r="B843" s="688"/>
      <c r="C843" s="25">
        <v>0</v>
      </c>
      <c r="D843" s="108">
        <v>0</v>
      </c>
      <c r="E843" s="27">
        <v>53.321482500000002</v>
      </c>
      <c r="F843" s="108">
        <v>1.3962158576331582E-2</v>
      </c>
      <c r="G843" s="27">
        <v>1063.6309244999986</v>
      </c>
      <c r="H843" s="108">
        <v>0.27851032901343553</v>
      </c>
      <c r="I843" s="27">
        <v>2702.0475140000053</v>
      </c>
      <c r="J843" s="108">
        <v>0.70752751241022993</v>
      </c>
      <c r="K843" s="27">
        <v>3818.9999210000155</v>
      </c>
      <c r="L843" s="130">
        <v>8.9599506900981979E-2</v>
      </c>
      <c r="M843" s="17"/>
    </row>
    <row r="844" spans="1:13" ht="24" customHeight="1">
      <c r="A844" s="895" t="s">
        <v>13</v>
      </c>
      <c r="B844" s="688"/>
      <c r="C844" s="25">
        <v>0</v>
      </c>
      <c r="D844" s="108">
        <v>0</v>
      </c>
      <c r="E844" s="27">
        <v>68.374998000000005</v>
      </c>
      <c r="F844" s="108">
        <v>6.1821880631374511E-2</v>
      </c>
      <c r="G844" s="27">
        <v>439.04165400000011</v>
      </c>
      <c r="H844" s="108">
        <v>0.39696353228104281</v>
      </c>
      <c r="I844" s="27">
        <v>598.58331600000008</v>
      </c>
      <c r="J844" s="108">
        <v>0.5412145870875833</v>
      </c>
      <c r="K844" s="27">
        <v>1105.9999679999996</v>
      </c>
      <c r="L844" s="130">
        <v>2.5948429907103266E-2</v>
      </c>
      <c r="M844" s="17"/>
    </row>
    <row r="845" spans="1:13" ht="24" customHeight="1">
      <c r="A845" s="895" t="s">
        <v>14</v>
      </c>
      <c r="B845" s="688"/>
      <c r="C845" s="25">
        <v>53.631930000000011</v>
      </c>
      <c r="D845" s="108">
        <v>2.9185855043177759E-3</v>
      </c>
      <c r="E845" s="27">
        <v>644.83798500000046</v>
      </c>
      <c r="F845" s="108">
        <v>3.5091312127952218E-2</v>
      </c>
      <c r="G845" s="27">
        <v>7279.5184499999441</v>
      </c>
      <c r="H845" s="108">
        <v>0.39614269012104608</v>
      </c>
      <c r="I845" s="27">
        <v>10398.01258500003</v>
      </c>
      <c r="J845" s="108">
        <v>0.56584741224667623</v>
      </c>
      <c r="K845" s="27">
        <v>18376.000950000114</v>
      </c>
      <c r="L845" s="130">
        <v>0.43112873998197182</v>
      </c>
      <c r="M845" s="17"/>
    </row>
    <row r="846" spans="1:13" ht="24" customHeight="1">
      <c r="A846" s="895" t="s">
        <v>15</v>
      </c>
      <c r="B846" s="688"/>
      <c r="C846" s="25">
        <v>20.007565</v>
      </c>
      <c r="D846" s="108">
        <v>1.4916546866064512E-3</v>
      </c>
      <c r="E846" s="27">
        <v>531.52199099999996</v>
      </c>
      <c r="F846" s="108">
        <v>3.9627374391113662E-2</v>
      </c>
      <c r="G846" s="27">
        <v>4346.9276789999831</v>
      </c>
      <c r="H846" s="108">
        <v>0.32408316777776947</v>
      </c>
      <c r="I846" s="27">
        <v>8514.5432265999625</v>
      </c>
      <c r="J846" s="108">
        <v>0.63479780314451306</v>
      </c>
      <c r="K846" s="27">
        <v>13413.00046159991</v>
      </c>
      <c r="L846" s="130">
        <v>0.31468925171051099</v>
      </c>
      <c r="M846" s="17"/>
    </row>
    <row r="847" spans="1:13" ht="24" customHeight="1">
      <c r="A847" s="895" t="s">
        <v>16</v>
      </c>
      <c r="B847" s="688"/>
      <c r="C847" s="25">
        <v>0</v>
      </c>
      <c r="D847" s="108">
        <v>0</v>
      </c>
      <c r="E847" s="27">
        <v>2.4444444000000001</v>
      </c>
      <c r="F847" s="108">
        <v>5.2120349280099674E-3</v>
      </c>
      <c r="G847" s="27">
        <v>126.7979808</v>
      </c>
      <c r="H847" s="108">
        <v>0.27035816594181372</v>
      </c>
      <c r="I847" s="27">
        <v>339.75757840000006</v>
      </c>
      <c r="J847" s="108">
        <v>0.72442979913017647</v>
      </c>
      <c r="K847" s="27">
        <v>469.00000359999996</v>
      </c>
      <c r="L847" s="130">
        <v>1.1003448527989273E-2</v>
      </c>
      <c r="M847" s="17"/>
    </row>
    <row r="848" spans="1:13" ht="15" customHeight="1" thickBot="1">
      <c r="A848" s="890" t="s">
        <v>0</v>
      </c>
      <c r="B848" s="684"/>
      <c r="C848" s="29">
        <v>92.956079000000003</v>
      </c>
      <c r="D848" s="109">
        <v>2.1808900272686578E-3</v>
      </c>
      <c r="E848" s="31">
        <v>1517.2533809000004</v>
      </c>
      <c r="F848" s="109">
        <v>3.5597056188702465E-2</v>
      </c>
      <c r="G848" s="31">
        <v>15251.537776300003</v>
      </c>
      <c r="H848" s="109">
        <v>0.35782411429858052</v>
      </c>
      <c r="I848" s="31">
        <v>25761.254307999916</v>
      </c>
      <c r="J848" s="109">
        <v>0.60439793948547216</v>
      </c>
      <c r="K848" s="31">
        <v>42623.001544198909</v>
      </c>
      <c r="L848" s="109">
        <v>1</v>
      </c>
      <c r="M848" s="17"/>
    </row>
    <row r="849" spans="1:13">
      <c r="A849" s="170"/>
      <c r="B849" s="170"/>
    </row>
    <row r="851" spans="1:13" ht="15.75" thickBot="1"/>
    <row r="852" spans="1:13">
      <c r="A852" s="526" t="s">
        <v>23</v>
      </c>
      <c r="B852" s="527"/>
      <c r="C852" s="899" t="s">
        <v>121</v>
      </c>
      <c r="D852" s="900"/>
      <c r="E852" s="900"/>
      <c r="F852" s="900"/>
      <c r="G852" s="900"/>
      <c r="H852" s="900"/>
      <c r="I852" s="900"/>
      <c r="J852" s="900"/>
      <c r="K852" s="900"/>
      <c r="L852" s="901"/>
      <c r="M852" s="17"/>
    </row>
    <row r="853" spans="1:13">
      <c r="A853" s="528"/>
      <c r="B853" s="529"/>
      <c r="C853" s="692" t="s">
        <v>108</v>
      </c>
      <c r="D853" s="736"/>
      <c r="E853" s="679" t="s">
        <v>109</v>
      </c>
      <c r="F853" s="736"/>
      <c r="G853" s="679" t="s">
        <v>110</v>
      </c>
      <c r="H853" s="736"/>
      <c r="I853" s="679" t="s">
        <v>111</v>
      </c>
      <c r="J853" s="736"/>
      <c r="K853" s="681" t="s">
        <v>0</v>
      </c>
      <c r="L853" s="902"/>
      <c r="M853" s="17"/>
    </row>
    <row r="854" spans="1:13" ht="15.75" thickBot="1">
      <c r="A854" s="530"/>
      <c r="B854" s="531"/>
      <c r="C854" s="48" t="s">
        <v>6</v>
      </c>
      <c r="D854" s="49" t="s">
        <v>7</v>
      </c>
      <c r="E854" s="49" t="s">
        <v>6</v>
      </c>
      <c r="F854" s="49" t="s">
        <v>7</v>
      </c>
      <c r="G854" s="49" t="s">
        <v>6</v>
      </c>
      <c r="H854" s="49" t="s">
        <v>7</v>
      </c>
      <c r="I854" s="49" t="s">
        <v>6</v>
      </c>
      <c r="J854" s="49" t="s">
        <v>7</v>
      </c>
      <c r="K854" s="49" t="s">
        <v>6</v>
      </c>
      <c r="L854" s="160" t="s">
        <v>41</v>
      </c>
      <c r="M854" s="17"/>
    </row>
    <row r="855" spans="1:13" ht="15" customHeight="1">
      <c r="A855" s="889" t="s">
        <v>83</v>
      </c>
      <c r="B855" s="694"/>
      <c r="C855" s="21">
        <v>113.61766850000001</v>
      </c>
      <c r="D855" s="107">
        <v>2.6656421271078604E-3</v>
      </c>
      <c r="E855" s="23">
        <v>1538.8767232999996</v>
      </c>
      <c r="F855" s="107">
        <v>3.6104372464342421E-2</v>
      </c>
      <c r="G855" s="23">
        <v>15668.027128600004</v>
      </c>
      <c r="H855" s="107">
        <v>0.36759558362760258</v>
      </c>
      <c r="I855" s="23">
        <v>25302.480023799933</v>
      </c>
      <c r="J855" s="107">
        <v>0.59363440178097127</v>
      </c>
      <c r="K855" s="23">
        <v>42623.001544198909</v>
      </c>
      <c r="L855" s="107">
        <v>1</v>
      </c>
      <c r="M855" s="17"/>
    </row>
    <row r="856" spans="1:13" ht="25.5" customHeight="1">
      <c r="A856" s="895" t="s">
        <v>9</v>
      </c>
      <c r="B856" s="688"/>
      <c r="C856" s="25">
        <v>0</v>
      </c>
      <c r="D856" s="108">
        <v>0</v>
      </c>
      <c r="E856" s="27">
        <v>135.21608800000001</v>
      </c>
      <c r="F856" s="108">
        <v>3.5175879396984834E-2</v>
      </c>
      <c r="G856" s="27">
        <v>1506.6935519999988</v>
      </c>
      <c r="H856" s="108">
        <v>0.39195979899497352</v>
      </c>
      <c r="I856" s="27">
        <v>2202.0905759999978</v>
      </c>
      <c r="J856" s="108">
        <v>0.57286432160803802</v>
      </c>
      <c r="K856" s="27">
        <v>3844.0002160000104</v>
      </c>
      <c r="L856" s="130">
        <v>9.0186051585641747E-2</v>
      </c>
      <c r="M856" s="17"/>
    </row>
    <row r="857" spans="1:13" ht="25.5" customHeight="1">
      <c r="A857" s="895" t="s">
        <v>10</v>
      </c>
      <c r="B857" s="688"/>
      <c r="C857" s="25">
        <v>0</v>
      </c>
      <c r="D857" s="108">
        <v>0</v>
      </c>
      <c r="E857" s="27">
        <v>64.354836000000006</v>
      </c>
      <c r="F857" s="108">
        <v>9.3132906812910879E-2</v>
      </c>
      <c r="G857" s="27">
        <v>221.01612000000006</v>
      </c>
      <c r="H857" s="108">
        <v>0.31984968010968329</v>
      </c>
      <c r="I857" s="27">
        <v>405.62901600000015</v>
      </c>
      <c r="J857" s="108">
        <v>0.5870174130774064</v>
      </c>
      <c r="K857" s="27">
        <v>690.99997199999984</v>
      </c>
      <c r="L857" s="130">
        <v>1.6211903126612314E-2</v>
      </c>
      <c r="M857" s="17"/>
    </row>
    <row r="858" spans="1:13" ht="25.5" customHeight="1">
      <c r="A858" s="895" t="s">
        <v>11</v>
      </c>
      <c r="B858" s="688"/>
      <c r="C858" s="25">
        <v>0</v>
      </c>
      <c r="D858" s="108">
        <v>0</v>
      </c>
      <c r="E858" s="27">
        <v>22.073172</v>
      </c>
      <c r="F858" s="108">
        <v>2.4390243902439025E-2</v>
      </c>
      <c r="G858" s="27">
        <v>286.95123599999999</v>
      </c>
      <c r="H858" s="108">
        <v>0.31707317073170732</v>
      </c>
      <c r="I858" s="27">
        <v>595.97564399999999</v>
      </c>
      <c r="J858" s="108">
        <v>0.65853658536585369</v>
      </c>
      <c r="K858" s="27">
        <v>905.00005199999998</v>
      </c>
      <c r="L858" s="130">
        <v>2.1232668259215371E-2</v>
      </c>
      <c r="M858" s="17"/>
    </row>
    <row r="859" spans="1:13" ht="25.5" customHeight="1">
      <c r="A859" s="895" t="s">
        <v>12</v>
      </c>
      <c r="B859" s="688"/>
      <c r="C859" s="25">
        <v>3.4130435000000001</v>
      </c>
      <c r="D859" s="108">
        <v>8.9370085640281594E-4</v>
      </c>
      <c r="E859" s="27">
        <v>74.862658499999995</v>
      </c>
      <c r="F859" s="108">
        <v>1.9602686579893148E-2</v>
      </c>
      <c r="G859" s="27">
        <v>1196.2910239999983</v>
      </c>
      <c r="H859" s="108">
        <v>0.3132471978912077</v>
      </c>
      <c r="I859" s="27">
        <v>2544.4331950000033</v>
      </c>
      <c r="J859" s="108">
        <v>0.66625641467249264</v>
      </c>
      <c r="K859" s="27">
        <v>3818.9999210000155</v>
      </c>
      <c r="L859" s="130">
        <v>8.9599506900981979E-2</v>
      </c>
      <c r="M859" s="17"/>
    </row>
    <row r="860" spans="1:13" ht="25.5" customHeight="1">
      <c r="A860" s="895" t="s">
        <v>13</v>
      </c>
      <c r="B860" s="688"/>
      <c r="C860" s="25">
        <v>0</v>
      </c>
      <c r="D860" s="108">
        <v>0</v>
      </c>
      <c r="E860" s="27">
        <v>3</v>
      </c>
      <c r="F860" s="108">
        <v>2.7124774745020618E-3</v>
      </c>
      <c r="G860" s="27">
        <v>504.41665200000017</v>
      </c>
      <c r="H860" s="108">
        <v>0.45607293543791527</v>
      </c>
      <c r="I860" s="27">
        <v>598.58331600000008</v>
      </c>
      <c r="J860" s="108">
        <v>0.5412145870875833</v>
      </c>
      <c r="K860" s="27">
        <v>1105.9999679999996</v>
      </c>
      <c r="L860" s="130">
        <v>2.5948429907103266E-2</v>
      </c>
      <c r="M860" s="17"/>
    </row>
    <row r="861" spans="1:13" ht="25.5" customHeight="1">
      <c r="A861" s="895" t="s">
        <v>14</v>
      </c>
      <c r="B861" s="688"/>
      <c r="C861" s="25">
        <v>50.181930000000008</v>
      </c>
      <c r="D861" s="108">
        <v>2.7308406293916577E-3</v>
      </c>
      <c r="E861" s="27">
        <v>691.56991500000061</v>
      </c>
      <c r="F861" s="108">
        <v>3.7634407882417766E-2</v>
      </c>
      <c r="G861" s="27">
        <v>6809.3762549999519</v>
      </c>
      <c r="H861" s="108">
        <v>0.37055811400575217</v>
      </c>
      <c r="I861" s="27">
        <v>10824.872850000034</v>
      </c>
      <c r="J861" s="108">
        <v>0.58907663748243155</v>
      </c>
      <c r="K861" s="27">
        <v>18376.000950000114</v>
      </c>
      <c r="L861" s="130">
        <v>0.43112873998197182</v>
      </c>
      <c r="M861" s="17"/>
    </row>
    <row r="862" spans="1:13" ht="25.5" customHeight="1">
      <c r="A862" s="895" t="s">
        <v>15</v>
      </c>
      <c r="B862" s="688"/>
      <c r="C862" s="25">
        <v>60.022694999999999</v>
      </c>
      <c r="D862" s="108">
        <v>4.474964059819354E-3</v>
      </c>
      <c r="E862" s="27">
        <v>504.71924539999998</v>
      </c>
      <c r="F862" s="108">
        <v>3.7629108180899651E-2</v>
      </c>
      <c r="G862" s="27">
        <v>5034.3580463999806</v>
      </c>
      <c r="H862" s="108">
        <v>0.37533421853021243</v>
      </c>
      <c r="I862" s="27">
        <v>7813.9004747999725</v>
      </c>
      <c r="J862" s="108">
        <v>0.5825617092290718</v>
      </c>
      <c r="K862" s="27">
        <v>13413.00046159991</v>
      </c>
      <c r="L862" s="130">
        <v>0.31468925171051099</v>
      </c>
      <c r="M862" s="17"/>
    </row>
    <row r="863" spans="1:13" ht="25.5" customHeight="1">
      <c r="A863" s="895" t="s">
        <v>16</v>
      </c>
      <c r="B863" s="688"/>
      <c r="C863" s="25">
        <v>0</v>
      </c>
      <c r="D863" s="108">
        <v>0</v>
      </c>
      <c r="E863" s="27">
        <v>43.080808400000002</v>
      </c>
      <c r="F863" s="108">
        <v>9.1856733623274553E-2</v>
      </c>
      <c r="G863" s="27">
        <v>108.92424320000001</v>
      </c>
      <c r="H863" s="108">
        <v>0.23224785152219138</v>
      </c>
      <c r="I863" s="27">
        <v>316.99495200000007</v>
      </c>
      <c r="J863" s="108">
        <v>0.67589541485453442</v>
      </c>
      <c r="K863" s="27">
        <v>469.00000359999996</v>
      </c>
      <c r="L863" s="130">
        <v>1.1003448527989273E-2</v>
      </c>
      <c r="M863" s="17"/>
    </row>
    <row r="864" spans="1:13" ht="15" customHeight="1" thickBot="1">
      <c r="A864" s="890" t="s">
        <v>0</v>
      </c>
      <c r="B864" s="684"/>
      <c r="C864" s="29">
        <v>113.61766850000001</v>
      </c>
      <c r="D864" s="109">
        <v>2.6656421271078604E-3</v>
      </c>
      <c r="E864" s="31">
        <v>1538.8767232999996</v>
      </c>
      <c r="F864" s="109">
        <v>3.6104372464342421E-2</v>
      </c>
      <c r="G864" s="31">
        <v>15668.027128600004</v>
      </c>
      <c r="H864" s="109">
        <v>0.36759558362760258</v>
      </c>
      <c r="I864" s="31">
        <v>25302.480023799933</v>
      </c>
      <c r="J864" s="109">
        <v>0.59363440178097127</v>
      </c>
      <c r="K864" s="31">
        <v>42623.001544198909</v>
      </c>
      <c r="L864" s="109">
        <v>1</v>
      </c>
      <c r="M864" s="17"/>
    </row>
    <row r="867" spans="1:13" ht="15.75" thickBot="1"/>
    <row r="868" spans="1:13">
      <c r="A868" s="526" t="s">
        <v>23</v>
      </c>
      <c r="B868" s="527"/>
      <c r="C868" s="899" t="s">
        <v>122</v>
      </c>
      <c r="D868" s="900"/>
      <c r="E868" s="900"/>
      <c r="F868" s="900"/>
      <c r="G868" s="900"/>
      <c r="H868" s="900"/>
      <c r="I868" s="900"/>
      <c r="J868" s="900"/>
      <c r="K868" s="900"/>
      <c r="L868" s="901"/>
      <c r="M868" s="17"/>
    </row>
    <row r="869" spans="1:13">
      <c r="A869" s="528"/>
      <c r="B869" s="529"/>
      <c r="C869" s="692" t="s">
        <v>108</v>
      </c>
      <c r="D869" s="736"/>
      <c r="E869" s="679" t="s">
        <v>109</v>
      </c>
      <c r="F869" s="736"/>
      <c r="G869" s="679" t="s">
        <v>110</v>
      </c>
      <c r="H869" s="736"/>
      <c r="I869" s="679" t="s">
        <v>111</v>
      </c>
      <c r="J869" s="736"/>
      <c r="K869" s="681" t="s">
        <v>0</v>
      </c>
      <c r="L869" s="902"/>
      <c r="M869" s="17"/>
    </row>
    <row r="870" spans="1:13" ht="15.75" thickBot="1">
      <c r="A870" s="530"/>
      <c r="B870" s="531"/>
      <c r="C870" s="48" t="s">
        <v>6</v>
      </c>
      <c r="D870" s="49" t="s">
        <v>7</v>
      </c>
      <c r="E870" s="49" t="s">
        <v>6</v>
      </c>
      <c r="F870" s="49" t="s">
        <v>7</v>
      </c>
      <c r="G870" s="49" t="s">
        <v>6</v>
      </c>
      <c r="H870" s="49" t="s">
        <v>7</v>
      </c>
      <c r="I870" s="49" t="s">
        <v>6</v>
      </c>
      <c r="J870" s="49" t="s">
        <v>7</v>
      </c>
      <c r="K870" s="49" t="s">
        <v>6</v>
      </c>
      <c r="L870" s="160" t="s">
        <v>41</v>
      </c>
      <c r="M870" s="17"/>
    </row>
    <row r="871" spans="1:13" ht="15" customHeight="1">
      <c r="A871" s="889" t="s">
        <v>83</v>
      </c>
      <c r="B871" s="694"/>
      <c r="C871" s="21">
        <v>188.85292299999998</v>
      </c>
      <c r="D871" s="107">
        <v>4.4307748435821574E-3</v>
      </c>
      <c r="E871" s="23">
        <v>3249.2502680999992</v>
      </c>
      <c r="F871" s="107">
        <v>7.6232319413981522E-2</v>
      </c>
      <c r="G871" s="23">
        <v>19187.164990000008</v>
      </c>
      <c r="H871" s="107">
        <v>0.45015987365656152</v>
      </c>
      <c r="I871" s="23">
        <v>19997.733363100007</v>
      </c>
      <c r="J871" s="107">
        <v>0.46917703208590067</v>
      </c>
      <c r="K871" s="23">
        <v>42623.001544198909</v>
      </c>
      <c r="L871" s="107">
        <v>1</v>
      </c>
      <c r="M871" s="17"/>
    </row>
    <row r="872" spans="1:13" s="117" customFormat="1" ht="26.25" customHeight="1">
      <c r="A872" s="888" t="s">
        <v>9</v>
      </c>
      <c r="B872" s="882"/>
      <c r="C872" s="39">
        <v>38.633167999999998</v>
      </c>
      <c r="D872" s="130">
        <v>1.0050251256281379E-2</v>
      </c>
      <c r="E872" s="41">
        <v>424.96484799999985</v>
      </c>
      <c r="F872" s="130">
        <v>0.11055276381909515</v>
      </c>
      <c r="G872" s="41">
        <v>1777.1257279999977</v>
      </c>
      <c r="H872" s="130">
        <v>0.4623115577889429</v>
      </c>
      <c r="I872" s="41">
        <v>1603.2764719999984</v>
      </c>
      <c r="J872" s="130">
        <v>0.41708542713567687</v>
      </c>
      <c r="K872" s="41">
        <v>3844.0002160000104</v>
      </c>
      <c r="L872" s="130">
        <v>9.0186051585641747E-2</v>
      </c>
      <c r="M872" s="116"/>
    </row>
    <row r="873" spans="1:13" s="117" customFormat="1" ht="26.25" customHeight="1">
      <c r="A873" s="888" t="s">
        <v>10</v>
      </c>
      <c r="B873" s="882"/>
      <c r="C873" s="39">
        <v>0</v>
      </c>
      <c r="D873" s="130">
        <v>0</v>
      </c>
      <c r="E873" s="41">
        <v>85.806448000000003</v>
      </c>
      <c r="F873" s="130">
        <v>0.12417720908388116</v>
      </c>
      <c r="G873" s="41">
        <v>245.71773200000007</v>
      </c>
      <c r="H873" s="130">
        <v>0.35559731108064374</v>
      </c>
      <c r="I873" s="41">
        <v>359.47579200000013</v>
      </c>
      <c r="J873" s="130">
        <v>0.52022547983547562</v>
      </c>
      <c r="K873" s="41">
        <v>690.99997199999984</v>
      </c>
      <c r="L873" s="130">
        <v>1.6211903126612314E-2</v>
      </c>
      <c r="M873" s="116"/>
    </row>
    <row r="874" spans="1:13" s="117" customFormat="1" ht="26.25" customHeight="1">
      <c r="A874" s="888" t="s">
        <v>11</v>
      </c>
      <c r="B874" s="882"/>
      <c r="C874" s="39">
        <v>0</v>
      </c>
      <c r="D874" s="130">
        <v>0</v>
      </c>
      <c r="E874" s="41">
        <v>44.146343999999999</v>
      </c>
      <c r="F874" s="130">
        <v>4.878048780487805E-2</v>
      </c>
      <c r="G874" s="41">
        <v>441.46343999999999</v>
      </c>
      <c r="H874" s="130">
        <v>0.48780487804878048</v>
      </c>
      <c r="I874" s="41">
        <v>419.39026799999999</v>
      </c>
      <c r="J874" s="130">
        <v>0.46341463414634149</v>
      </c>
      <c r="K874" s="41">
        <v>905.00005199999998</v>
      </c>
      <c r="L874" s="130">
        <v>2.1232668259215371E-2</v>
      </c>
      <c r="M874" s="116"/>
    </row>
    <row r="875" spans="1:13" s="117" customFormat="1" ht="26.25" customHeight="1">
      <c r="A875" s="888" t="s">
        <v>12</v>
      </c>
      <c r="B875" s="882"/>
      <c r="C875" s="39">
        <v>0</v>
      </c>
      <c r="D875" s="130">
        <v>0</v>
      </c>
      <c r="E875" s="41">
        <v>268.73324250000007</v>
      </c>
      <c r="F875" s="130">
        <v>7.0367438611947275E-2</v>
      </c>
      <c r="G875" s="41">
        <v>1546.7130119999972</v>
      </c>
      <c r="H875" s="130">
        <v>0.40500472479585342</v>
      </c>
      <c r="I875" s="41">
        <v>2003.5536664999963</v>
      </c>
      <c r="J875" s="130">
        <v>0.52462783659219359</v>
      </c>
      <c r="K875" s="41">
        <v>3818.9999210000155</v>
      </c>
      <c r="L875" s="130">
        <v>8.9599506900981979E-2</v>
      </c>
      <c r="M875" s="116"/>
    </row>
    <row r="876" spans="1:13" s="117" customFormat="1" ht="26.25" customHeight="1">
      <c r="A876" s="888" t="s">
        <v>13</v>
      </c>
      <c r="B876" s="882"/>
      <c r="C876" s="39">
        <v>0</v>
      </c>
      <c r="D876" s="130">
        <v>0</v>
      </c>
      <c r="E876" s="41">
        <v>25.791665999999999</v>
      </c>
      <c r="F876" s="130">
        <v>2.3319771018293564E-2</v>
      </c>
      <c r="G876" s="41">
        <v>546.99998400000015</v>
      </c>
      <c r="H876" s="130">
        <v>0.4945750450509962</v>
      </c>
      <c r="I876" s="41">
        <v>533.20831800000019</v>
      </c>
      <c r="J876" s="130">
        <v>0.48210518393071089</v>
      </c>
      <c r="K876" s="41">
        <v>1105.9999679999996</v>
      </c>
      <c r="L876" s="130">
        <v>2.5948429907103266E-2</v>
      </c>
      <c r="M876" s="116"/>
    </row>
    <row r="877" spans="1:13" s="117" customFormat="1" ht="26.25" customHeight="1">
      <c r="A877" s="888" t="s">
        <v>14</v>
      </c>
      <c r="B877" s="882"/>
      <c r="C877" s="39">
        <v>50.181930000000008</v>
      </c>
      <c r="D877" s="130">
        <v>2.7308406293916577E-3</v>
      </c>
      <c r="E877" s="41">
        <v>1462.8036900000025</v>
      </c>
      <c r="F877" s="130">
        <v>7.9604027774062197E-2</v>
      </c>
      <c r="G877" s="41">
        <v>8645.408279999956</v>
      </c>
      <c r="H877" s="130">
        <v>0.4704727815112516</v>
      </c>
      <c r="I877" s="41">
        <v>8217.6070499999314</v>
      </c>
      <c r="J877" s="130">
        <v>0.4471923500852823</v>
      </c>
      <c r="K877" s="41">
        <v>18376.000950000114</v>
      </c>
      <c r="L877" s="130">
        <v>0.43112873998197182</v>
      </c>
      <c r="M877" s="116"/>
    </row>
    <row r="878" spans="1:13" s="117" customFormat="1" ht="26.25" customHeight="1">
      <c r="A878" s="888" t="s">
        <v>15</v>
      </c>
      <c r="B878" s="882"/>
      <c r="C878" s="39">
        <v>100.037825</v>
      </c>
      <c r="D878" s="130">
        <v>7.4582734330322564E-3</v>
      </c>
      <c r="E878" s="41">
        <v>893.92322119999994</v>
      </c>
      <c r="F878" s="130">
        <v>6.6646029257898962E-2</v>
      </c>
      <c r="G878" s="41">
        <v>5745.570145599977</v>
      </c>
      <c r="H878" s="130">
        <v>0.42835830521656765</v>
      </c>
      <c r="I878" s="41">
        <v>6673.469269799979</v>
      </c>
      <c r="J878" s="130">
        <v>0.49753739209250453</v>
      </c>
      <c r="K878" s="41">
        <v>13413.00046159991</v>
      </c>
      <c r="L878" s="130">
        <v>0.31468925171051099</v>
      </c>
      <c r="M878" s="116"/>
    </row>
    <row r="879" spans="1:13" s="117" customFormat="1" ht="26.25" customHeight="1">
      <c r="A879" s="888" t="s">
        <v>16</v>
      </c>
      <c r="B879" s="882"/>
      <c r="C879" s="39">
        <v>0</v>
      </c>
      <c r="D879" s="130">
        <v>0</v>
      </c>
      <c r="E879" s="41">
        <v>43.080808400000002</v>
      </c>
      <c r="F879" s="130">
        <v>9.1856733623274553E-2</v>
      </c>
      <c r="G879" s="41">
        <v>238.16666840000011</v>
      </c>
      <c r="H879" s="130">
        <v>0.50781805239201527</v>
      </c>
      <c r="I879" s="41">
        <v>187.75252680000006</v>
      </c>
      <c r="J879" s="130">
        <v>0.40032521398471066</v>
      </c>
      <c r="K879" s="41">
        <v>469.00000359999996</v>
      </c>
      <c r="L879" s="130">
        <v>1.1003448527989273E-2</v>
      </c>
      <c r="M879" s="116"/>
    </row>
    <row r="880" spans="1:13" ht="15" customHeight="1" thickBot="1">
      <c r="A880" s="890" t="s">
        <v>0</v>
      </c>
      <c r="B880" s="684"/>
      <c r="C880" s="29">
        <v>188.85292299999998</v>
      </c>
      <c r="D880" s="109">
        <v>4.4307748435821574E-3</v>
      </c>
      <c r="E880" s="31">
        <v>3249.2502680999992</v>
      </c>
      <c r="F880" s="109">
        <v>7.6232319413981522E-2</v>
      </c>
      <c r="G880" s="31">
        <v>19187.164990000008</v>
      </c>
      <c r="H880" s="109">
        <v>0.45015987365656152</v>
      </c>
      <c r="I880" s="31">
        <v>19997.733363100007</v>
      </c>
      <c r="J880" s="109">
        <v>0.46917703208590067</v>
      </c>
      <c r="K880" s="31">
        <v>42623.001544198909</v>
      </c>
      <c r="L880" s="109">
        <v>1</v>
      </c>
      <c r="M880" s="17"/>
    </row>
    <row r="883" spans="1:13" ht="15.75" thickBot="1"/>
    <row r="884" spans="1:13">
      <c r="A884" s="526" t="s">
        <v>23</v>
      </c>
      <c r="B884" s="527"/>
      <c r="C884" s="899" t="s">
        <v>123</v>
      </c>
      <c r="D884" s="900"/>
      <c r="E884" s="900"/>
      <c r="F884" s="900"/>
      <c r="G884" s="900"/>
      <c r="H884" s="900"/>
      <c r="I884" s="900"/>
      <c r="J884" s="900"/>
      <c r="K884" s="900"/>
      <c r="L884" s="901"/>
      <c r="M884" s="17"/>
    </row>
    <row r="885" spans="1:13">
      <c r="A885" s="528"/>
      <c r="B885" s="529"/>
      <c r="C885" s="692" t="s">
        <v>108</v>
      </c>
      <c r="D885" s="736"/>
      <c r="E885" s="679" t="s">
        <v>109</v>
      </c>
      <c r="F885" s="736"/>
      <c r="G885" s="679" t="s">
        <v>110</v>
      </c>
      <c r="H885" s="736"/>
      <c r="I885" s="679" t="s">
        <v>111</v>
      </c>
      <c r="J885" s="736"/>
      <c r="K885" s="681" t="s">
        <v>0</v>
      </c>
      <c r="L885" s="902"/>
      <c r="M885" s="17"/>
    </row>
    <row r="886" spans="1:13" ht="15.75" thickBot="1">
      <c r="A886" s="530"/>
      <c r="B886" s="531"/>
      <c r="C886" s="48" t="s">
        <v>6</v>
      </c>
      <c r="D886" s="49" t="s">
        <v>7</v>
      </c>
      <c r="E886" s="49" t="s">
        <v>6</v>
      </c>
      <c r="F886" s="49" t="s">
        <v>7</v>
      </c>
      <c r="G886" s="49" t="s">
        <v>6</v>
      </c>
      <c r="H886" s="49" t="s">
        <v>7</v>
      </c>
      <c r="I886" s="49" t="s">
        <v>6</v>
      </c>
      <c r="J886" s="49" t="s">
        <v>7</v>
      </c>
      <c r="K886" s="49" t="s">
        <v>6</v>
      </c>
      <c r="L886" s="160" t="s">
        <v>41</v>
      </c>
      <c r="M886" s="17"/>
    </row>
    <row r="887" spans="1:13" ht="15" customHeight="1">
      <c r="A887" s="889" t="s">
        <v>83</v>
      </c>
      <c r="B887" s="694"/>
      <c r="C887" s="21">
        <v>222.49111019999995</v>
      </c>
      <c r="D887" s="107">
        <v>5.2199775271406599E-3</v>
      </c>
      <c r="E887" s="23">
        <v>2669.6477599999976</v>
      </c>
      <c r="F887" s="107">
        <v>6.2633969060851905E-2</v>
      </c>
      <c r="G887" s="23">
        <v>18651.534311100022</v>
      </c>
      <c r="H887" s="107">
        <v>0.43759316883769628</v>
      </c>
      <c r="I887" s="23">
        <v>21079.328362899971</v>
      </c>
      <c r="J887" s="107">
        <v>0.49455288457433655</v>
      </c>
      <c r="K887" s="23">
        <v>42623.001544198909</v>
      </c>
      <c r="L887" s="107">
        <v>1</v>
      </c>
      <c r="M887" s="17"/>
    </row>
    <row r="888" spans="1:13" s="117" customFormat="1" ht="24" customHeight="1">
      <c r="A888" s="888" t="s">
        <v>9</v>
      </c>
      <c r="B888" s="882"/>
      <c r="C888" s="39">
        <v>0</v>
      </c>
      <c r="D888" s="130">
        <v>0</v>
      </c>
      <c r="E888" s="41">
        <v>251.11559200000005</v>
      </c>
      <c r="F888" s="130">
        <v>6.5326633165828984E-2</v>
      </c>
      <c r="G888" s="41">
        <v>1989.6081519999968</v>
      </c>
      <c r="H888" s="130">
        <v>0.51758793969849026</v>
      </c>
      <c r="I888" s="41">
        <v>1603.2764719999984</v>
      </c>
      <c r="J888" s="130">
        <v>0.41708542713567687</v>
      </c>
      <c r="K888" s="41">
        <v>3844.0002160000104</v>
      </c>
      <c r="L888" s="130">
        <v>9.0186051585641747E-2</v>
      </c>
      <c r="M888" s="116"/>
    </row>
    <row r="889" spans="1:13" s="117" customFormat="1" ht="24" customHeight="1">
      <c r="A889" s="888" t="s">
        <v>10</v>
      </c>
      <c r="B889" s="882"/>
      <c r="C889" s="39">
        <v>0</v>
      </c>
      <c r="D889" s="130">
        <v>0</v>
      </c>
      <c r="E889" s="41">
        <v>64.354836000000006</v>
      </c>
      <c r="F889" s="130">
        <v>9.3132906812910879E-2</v>
      </c>
      <c r="G889" s="41">
        <v>248.96773200000007</v>
      </c>
      <c r="H889" s="130">
        <v>0.36030063978063387</v>
      </c>
      <c r="I889" s="41">
        <v>377.67740400000014</v>
      </c>
      <c r="J889" s="130">
        <v>0.54656645340645571</v>
      </c>
      <c r="K889" s="41">
        <v>690.99997199999984</v>
      </c>
      <c r="L889" s="130">
        <v>1.6211903126612314E-2</v>
      </c>
      <c r="M889" s="116"/>
    </row>
    <row r="890" spans="1:13" s="117" customFormat="1" ht="24" customHeight="1">
      <c r="A890" s="888" t="s">
        <v>11</v>
      </c>
      <c r="B890" s="882"/>
      <c r="C890" s="39">
        <v>0</v>
      </c>
      <c r="D890" s="130">
        <v>0</v>
      </c>
      <c r="E890" s="41">
        <v>88.292687999999998</v>
      </c>
      <c r="F890" s="130">
        <v>9.7560975609756101E-2</v>
      </c>
      <c r="G890" s="41">
        <v>286.95123599999999</v>
      </c>
      <c r="H890" s="130">
        <v>0.31707317073170732</v>
      </c>
      <c r="I890" s="41">
        <v>529.75612799999999</v>
      </c>
      <c r="J890" s="130">
        <v>0.58536585365853666</v>
      </c>
      <c r="K890" s="41">
        <v>905.00005199999998</v>
      </c>
      <c r="L890" s="130">
        <v>2.1232668259215371E-2</v>
      </c>
      <c r="M890" s="116"/>
    </row>
    <row r="891" spans="1:13" s="117" customFormat="1" ht="24" customHeight="1">
      <c r="A891" s="888" t="s">
        <v>12</v>
      </c>
      <c r="B891" s="882"/>
      <c r="C891" s="39">
        <v>0</v>
      </c>
      <c r="D891" s="130">
        <v>0</v>
      </c>
      <c r="E891" s="41">
        <v>106.64296500000002</v>
      </c>
      <c r="F891" s="130">
        <v>2.7924317152663171E-2</v>
      </c>
      <c r="G891" s="41">
        <v>1465.0242664999976</v>
      </c>
      <c r="H891" s="130">
        <v>0.38361463650315469</v>
      </c>
      <c r="I891" s="41">
        <v>2247.3326895</v>
      </c>
      <c r="J891" s="130">
        <v>0.5884610463441774</v>
      </c>
      <c r="K891" s="41">
        <v>3818.9999210000155</v>
      </c>
      <c r="L891" s="130">
        <v>8.9599506900981979E-2</v>
      </c>
      <c r="M891" s="116"/>
    </row>
    <row r="892" spans="1:13" s="117" customFormat="1" ht="24" customHeight="1">
      <c r="A892" s="888" t="s">
        <v>13</v>
      </c>
      <c r="B892" s="882"/>
      <c r="C892" s="39">
        <v>0</v>
      </c>
      <c r="D892" s="130">
        <v>0</v>
      </c>
      <c r="E892" s="41">
        <v>45.583331999999999</v>
      </c>
      <c r="F892" s="130">
        <v>4.1214587087583007E-2</v>
      </c>
      <c r="G892" s="41">
        <v>481.62498600000015</v>
      </c>
      <c r="H892" s="130">
        <v>0.43546564189412373</v>
      </c>
      <c r="I892" s="41">
        <v>578.79165000000012</v>
      </c>
      <c r="J892" s="130">
        <v>0.52331977101829386</v>
      </c>
      <c r="K892" s="41">
        <v>1105.9999679999996</v>
      </c>
      <c r="L892" s="130">
        <v>2.5948429907103266E-2</v>
      </c>
      <c r="M892" s="116"/>
    </row>
    <row r="893" spans="1:13" s="117" customFormat="1" ht="24" customHeight="1">
      <c r="A893" s="888" t="s">
        <v>14</v>
      </c>
      <c r="B893" s="882"/>
      <c r="C893" s="39">
        <v>140.19578999999996</v>
      </c>
      <c r="D893" s="130">
        <v>7.6292872633966146E-3</v>
      </c>
      <c r="E893" s="41">
        <v>1191.8211450000019</v>
      </c>
      <c r="F893" s="130">
        <v>6.4857481681834292E-2</v>
      </c>
      <c r="G893" s="41">
        <v>8627.2173149999562</v>
      </c>
      <c r="H893" s="130">
        <v>0.46948285094640801</v>
      </c>
      <c r="I893" s="41">
        <v>8416.7666999999456</v>
      </c>
      <c r="J893" s="130">
        <v>0.45803038010834962</v>
      </c>
      <c r="K893" s="41">
        <v>18376.000950000114</v>
      </c>
      <c r="L893" s="130">
        <v>0.43112873998197182</v>
      </c>
      <c r="M893" s="116"/>
    </row>
    <row r="894" spans="1:13" s="117" customFormat="1" ht="24" customHeight="1">
      <c r="A894" s="888" t="s">
        <v>15</v>
      </c>
      <c r="B894" s="882"/>
      <c r="C894" s="39">
        <v>82.295320199999992</v>
      </c>
      <c r="D894" s="130">
        <v>6.1354892542949905E-3</v>
      </c>
      <c r="E894" s="41">
        <v>858.43821159999993</v>
      </c>
      <c r="F894" s="130">
        <v>6.4000460900424438E-2</v>
      </c>
      <c r="G894" s="41">
        <v>5336.7365815999792</v>
      </c>
      <c r="H894" s="130">
        <v>0.39787790933717831</v>
      </c>
      <c r="I894" s="41">
        <v>7135.5303481999754</v>
      </c>
      <c r="J894" s="130">
        <v>0.53198614050810566</v>
      </c>
      <c r="K894" s="41">
        <v>13413.00046159991</v>
      </c>
      <c r="L894" s="130">
        <v>0.31468925171051099</v>
      </c>
      <c r="M894" s="116"/>
    </row>
    <row r="895" spans="1:13" s="117" customFormat="1" ht="24" customHeight="1">
      <c r="A895" s="888" t="s">
        <v>16</v>
      </c>
      <c r="B895" s="882"/>
      <c r="C895" s="39">
        <v>0</v>
      </c>
      <c r="D895" s="130">
        <v>0</v>
      </c>
      <c r="E895" s="41">
        <v>63.398990400000002</v>
      </c>
      <c r="F895" s="130">
        <v>0.13517908297090686</v>
      </c>
      <c r="G895" s="41">
        <v>215.40404200000009</v>
      </c>
      <c r="H895" s="130">
        <v>0.45928366811637289</v>
      </c>
      <c r="I895" s="41">
        <v>190.19697120000006</v>
      </c>
      <c r="J895" s="130">
        <v>0.40553724891272069</v>
      </c>
      <c r="K895" s="41">
        <v>469.00000359999996</v>
      </c>
      <c r="L895" s="130">
        <v>1.1003448527989273E-2</v>
      </c>
      <c r="M895" s="116"/>
    </row>
    <row r="896" spans="1:13" ht="15" customHeight="1" thickBot="1">
      <c r="A896" s="890" t="s">
        <v>0</v>
      </c>
      <c r="B896" s="684"/>
      <c r="C896" s="29">
        <v>222.49111019999995</v>
      </c>
      <c r="D896" s="109">
        <v>5.2199775271406599E-3</v>
      </c>
      <c r="E896" s="31">
        <v>2669.6477599999976</v>
      </c>
      <c r="F896" s="109">
        <v>6.2633969060851905E-2</v>
      </c>
      <c r="G896" s="31">
        <v>18651.534311100022</v>
      </c>
      <c r="H896" s="109">
        <v>0.43759316883769628</v>
      </c>
      <c r="I896" s="31">
        <v>21079.328362899971</v>
      </c>
      <c r="J896" s="109">
        <v>0.49455288457433655</v>
      </c>
      <c r="K896" s="31">
        <v>42623.001544198909</v>
      </c>
      <c r="L896" s="109">
        <v>1</v>
      </c>
      <c r="M896" s="17"/>
    </row>
    <row r="899" spans="1:13" ht="15.75" thickBot="1"/>
    <row r="900" spans="1:13">
      <c r="A900" s="526" t="s">
        <v>23</v>
      </c>
      <c r="B900" s="527"/>
      <c r="C900" s="899" t="s">
        <v>124</v>
      </c>
      <c r="D900" s="900"/>
      <c r="E900" s="900"/>
      <c r="F900" s="900"/>
      <c r="G900" s="900"/>
      <c r="H900" s="900"/>
      <c r="I900" s="900"/>
      <c r="J900" s="900"/>
      <c r="K900" s="900"/>
      <c r="L900" s="901"/>
      <c r="M900" s="17"/>
    </row>
    <row r="901" spans="1:13">
      <c r="A901" s="528"/>
      <c r="B901" s="529"/>
      <c r="C901" s="692" t="s">
        <v>108</v>
      </c>
      <c r="D901" s="736"/>
      <c r="E901" s="679" t="s">
        <v>109</v>
      </c>
      <c r="F901" s="736"/>
      <c r="G901" s="679" t="s">
        <v>110</v>
      </c>
      <c r="H901" s="736"/>
      <c r="I901" s="679" t="s">
        <v>111</v>
      </c>
      <c r="J901" s="736"/>
      <c r="K901" s="681" t="s">
        <v>0</v>
      </c>
      <c r="L901" s="902"/>
      <c r="M901" s="17"/>
    </row>
    <row r="902" spans="1:13" ht="15.75" thickBot="1">
      <c r="A902" s="530"/>
      <c r="B902" s="531"/>
      <c r="C902" s="48" t="s">
        <v>6</v>
      </c>
      <c r="D902" s="49" t="s">
        <v>7</v>
      </c>
      <c r="E902" s="49" t="s">
        <v>6</v>
      </c>
      <c r="F902" s="49" t="s">
        <v>7</v>
      </c>
      <c r="G902" s="49" t="s">
        <v>6</v>
      </c>
      <c r="H902" s="49" t="s">
        <v>7</v>
      </c>
      <c r="I902" s="49" t="s">
        <v>6</v>
      </c>
      <c r="J902" s="49" t="s">
        <v>7</v>
      </c>
      <c r="K902" s="49" t="s">
        <v>6</v>
      </c>
      <c r="L902" s="160" t="s">
        <v>41</v>
      </c>
      <c r="M902" s="17"/>
    </row>
    <row r="903" spans="1:13" ht="15" customHeight="1">
      <c r="A903" s="889" t="s">
        <v>83</v>
      </c>
      <c r="B903" s="694"/>
      <c r="C903" s="21">
        <v>78.240196000000012</v>
      </c>
      <c r="D903" s="107">
        <v>1.8356331831503472E-3</v>
      </c>
      <c r="E903" s="23">
        <v>1212.8517711000006</v>
      </c>
      <c r="F903" s="107">
        <v>2.8455334611812964E-2</v>
      </c>
      <c r="G903" s="23">
        <v>15927.937417200008</v>
      </c>
      <c r="H903" s="107">
        <v>0.37369347160319444</v>
      </c>
      <c r="I903" s="23">
        <v>25403.972159899909</v>
      </c>
      <c r="J903" s="107">
        <v>0.59601556060186589</v>
      </c>
      <c r="K903" s="23">
        <v>42623.001544198909</v>
      </c>
      <c r="L903" s="107">
        <v>1</v>
      </c>
      <c r="M903" s="17"/>
    </row>
    <row r="904" spans="1:13" s="117" customFormat="1" ht="25.5" customHeight="1">
      <c r="A904" s="888" t="s">
        <v>9</v>
      </c>
      <c r="B904" s="882"/>
      <c r="C904" s="39">
        <v>0</v>
      </c>
      <c r="D904" s="130">
        <v>0</v>
      </c>
      <c r="E904" s="41">
        <v>115.89950400000001</v>
      </c>
      <c r="F904" s="130">
        <v>3.0150753768844143E-2</v>
      </c>
      <c r="G904" s="41">
        <v>1564.6433039999986</v>
      </c>
      <c r="H904" s="130">
        <v>0.40703517587939553</v>
      </c>
      <c r="I904" s="41">
        <v>2163.4574079999975</v>
      </c>
      <c r="J904" s="130">
        <v>0.56281407035175657</v>
      </c>
      <c r="K904" s="41">
        <v>3844.0002160000104</v>
      </c>
      <c r="L904" s="130">
        <v>9.0186051585641747E-2</v>
      </c>
      <c r="M904" s="116"/>
    </row>
    <row r="905" spans="1:13" s="117" customFormat="1" ht="25.5" customHeight="1">
      <c r="A905" s="888" t="s">
        <v>10</v>
      </c>
      <c r="B905" s="882"/>
      <c r="C905" s="39">
        <v>0</v>
      </c>
      <c r="D905" s="130">
        <v>0</v>
      </c>
      <c r="E905" s="41">
        <v>42.903224000000002</v>
      </c>
      <c r="F905" s="130">
        <v>6.2088604541940581E-2</v>
      </c>
      <c r="G905" s="41">
        <v>248.96773200000007</v>
      </c>
      <c r="H905" s="130">
        <v>0.36030063978063387</v>
      </c>
      <c r="I905" s="41">
        <v>399.12901600000015</v>
      </c>
      <c r="J905" s="130">
        <v>0.57761075567742604</v>
      </c>
      <c r="K905" s="41">
        <v>690.99997199999984</v>
      </c>
      <c r="L905" s="130">
        <v>1.6211903126612314E-2</v>
      </c>
      <c r="M905" s="116"/>
    </row>
    <row r="906" spans="1:13" s="117" customFormat="1" ht="25.5" customHeight="1">
      <c r="A906" s="888" t="s">
        <v>11</v>
      </c>
      <c r="B906" s="882"/>
      <c r="C906" s="39">
        <v>0</v>
      </c>
      <c r="D906" s="130">
        <v>0</v>
      </c>
      <c r="E906" s="41">
        <v>0</v>
      </c>
      <c r="F906" s="130">
        <v>0</v>
      </c>
      <c r="G906" s="41">
        <v>331.09757999999999</v>
      </c>
      <c r="H906" s="130">
        <v>0.36585365853658536</v>
      </c>
      <c r="I906" s="41">
        <v>573.90247199999999</v>
      </c>
      <c r="J906" s="130">
        <v>0.63414634146341464</v>
      </c>
      <c r="K906" s="41">
        <v>905.00005199999998</v>
      </c>
      <c r="L906" s="130">
        <v>2.1232668259215371E-2</v>
      </c>
      <c r="M906" s="116"/>
    </row>
    <row r="907" spans="1:13" s="117" customFormat="1" ht="25.5" customHeight="1">
      <c r="A907" s="888" t="s">
        <v>12</v>
      </c>
      <c r="B907" s="882"/>
      <c r="C907" s="39">
        <v>0</v>
      </c>
      <c r="D907" s="130">
        <v>0</v>
      </c>
      <c r="E907" s="41">
        <v>68.036571499999994</v>
      </c>
      <c r="F907" s="130">
        <v>1.7815284867087514E-2</v>
      </c>
      <c r="G907" s="41">
        <v>951.44908599999872</v>
      </c>
      <c r="H907" s="130">
        <v>0.24913566527408024</v>
      </c>
      <c r="I907" s="41">
        <v>2799.5142635000057</v>
      </c>
      <c r="J907" s="130">
        <v>0.73304904985882924</v>
      </c>
      <c r="K907" s="41">
        <v>3818.9999210000155</v>
      </c>
      <c r="L907" s="130">
        <v>8.9599506900981979E-2</v>
      </c>
      <c r="M907" s="116"/>
    </row>
    <row r="908" spans="1:13" s="117" customFormat="1" ht="25.5" customHeight="1">
      <c r="A908" s="888" t="s">
        <v>13</v>
      </c>
      <c r="B908" s="882"/>
      <c r="C908" s="39">
        <v>22.791665999999999</v>
      </c>
      <c r="D908" s="130">
        <v>2.0607293543791504E-2</v>
      </c>
      <c r="E908" s="41">
        <v>22.791665999999999</v>
      </c>
      <c r="F908" s="130">
        <v>2.0607293543791504E-2</v>
      </c>
      <c r="G908" s="41">
        <v>510.41665200000017</v>
      </c>
      <c r="H908" s="130">
        <v>0.46149789038691935</v>
      </c>
      <c r="I908" s="41">
        <v>549.99998400000015</v>
      </c>
      <c r="J908" s="130">
        <v>0.49728752252549824</v>
      </c>
      <c r="K908" s="41">
        <v>1105.9999679999996</v>
      </c>
      <c r="L908" s="130">
        <v>2.5948429907103266E-2</v>
      </c>
      <c r="M908" s="116"/>
    </row>
    <row r="909" spans="1:13" s="117" customFormat="1" ht="25.5" customHeight="1">
      <c r="A909" s="888" t="s">
        <v>14</v>
      </c>
      <c r="B909" s="882"/>
      <c r="C909" s="39">
        <v>35.440964999999998</v>
      </c>
      <c r="D909" s="130">
        <v>1.9286549394741828E-3</v>
      </c>
      <c r="E909" s="41">
        <v>616.29702000000032</v>
      </c>
      <c r="F909" s="130">
        <v>3.3538146938330259E-2</v>
      </c>
      <c r="G909" s="41">
        <v>7282.0274849999432</v>
      </c>
      <c r="H909" s="130">
        <v>0.39627922880575916</v>
      </c>
      <c r="I909" s="41">
        <v>10442.235480000027</v>
      </c>
      <c r="J909" s="130">
        <v>0.56825396931642858</v>
      </c>
      <c r="K909" s="41">
        <v>18376.000950000114</v>
      </c>
      <c r="L909" s="130">
        <v>0.43112873998197182</v>
      </c>
      <c r="M909" s="116"/>
    </row>
    <row r="910" spans="1:13" s="117" customFormat="1" ht="25.5" customHeight="1">
      <c r="A910" s="888" t="s">
        <v>15</v>
      </c>
      <c r="B910" s="882"/>
      <c r="C910" s="39">
        <v>20.007565</v>
      </c>
      <c r="D910" s="130">
        <v>1.4916546866064512E-3</v>
      </c>
      <c r="E910" s="41">
        <v>346.92378559999997</v>
      </c>
      <c r="F910" s="130">
        <v>2.5864741195917227E-2</v>
      </c>
      <c r="G910" s="41">
        <v>4889.7749709999807</v>
      </c>
      <c r="H910" s="130">
        <v>0.36455489470822888</v>
      </c>
      <c r="I910" s="41">
        <v>8156.29413999997</v>
      </c>
      <c r="J910" s="130">
        <v>0.60808870940925042</v>
      </c>
      <c r="K910" s="41">
        <v>13413.00046159991</v>
      </c>
      <c r="L910" s="130">
        <v>0.31468925171051099</v>
      </c>
      <c r="M910" s="116"/>
    </row>
    <row r="911" spans="1:13" s="117" customFormat="1" ht="25.5" customHeight="1">
      <c r="A911" s="888" t="s">
        <v>16</v>
      </c>
      <c r="B911" s="882"/>
      <c r="C911" s="39">
        <v>0</v>
      </c>
      <c r="D911" s="130">
        <v>0</v>
      </c>
      <c r="E911" s="41">
        <v>0</v>
      </c>
      <c r="F911" s="130">
        <v>0</v>
      </c>
      <c r="G911" s="41">
        <v>149.56060719999999</v>
      </c>
      <c r="H911" s="130">
        <v>0.31889255021745588</v>
      </c>
      <c r="I911" s="41">
        <v>319.43939640000008</v>
      </c>
      <c r="J911" s="130">
        <v>0.68110744978254434</v>
      </c>
      <c r="K911" s="41">
        <v>469.00000359999996</v>
      </c>
      <c r="L911" s="130">
        <v>1.1003448527989273E-2</v>
      </c>
      <c r="M911" s="116"/>
    </row>
    <row r="912" spans="1:13" ht="15" customHeight="1" thickBot="1">
      <c r="A912" s="890" t="s">
        <v>0</v>
      </c>
      <c r="B912" s="684"/>
      <c r="C912" s="29">
        <v>78.240196000000012</v>
      </c>
      <c r="D912" s="109">
        <v>1.8356331831503472E-3</v>
      </c>
      <c r="E912" s="31">
        <v>1212.8517711000006</v>
      </c>
      <c r="F912" s="109">
        <v>2.8455334611812964E-2</v>
      </c>
      <c r="G912" s="31">
        <v>15927.937417200008</v>
      </c>
      <c r="H912" s="109">
        <v>0.37369347160319444</v>
      </c>
      <c r="I912" s="31">
        <v>25403.972159899909</v>
      </c>
      <c r="J912" s="109">
        <v>0.59601556060186589</v>
      </c>
      <c r="K912" s="31">
        <v>42623.001544198909</v>
      </c>
      <c r="L912" s="109">
        <v>1</v>
      </c>
      <c r="M912" s="17"/>
    </row>
    <row r="915" spans="1:13" ht="15.75" thickBot="1"/>
    <row r="916" spans="1:13">
      <c r="A916" s="526" t="s">
        <v>23</v>
      </c>
      <c r="B916" s="527"/>
      <c r="C916" s="899" t="s">
        <v>125</v>
      </c>
      <c r="D916" s="900"/>
      <c r="E916" s="900"/>
      <c r="F916" s="900"/>
      <c r="G916" s="900"/>
      <c r="H916" s="900"/>
      <c r="I916" s="900"/>
      <c r="J916" s="900"/>
      <c r="K916" s="900"/>
      <c r="L916" s="901"/>
      <c r="M916" s="17"/>
    </row>
    <row r="917" spans="1:13">
      <c r="A917" s="528"/>
      <c r="B917" s="529"/>
      <c r="C917" s="692" t="s">
        <v>108</v>
      </c>
      <c r="D917" s="736"/>
      <c r="E917" s="679" t="s">
        <v>109</v>
      </c>
      <c r="F917" s="736"/>
      <c r="G917" s="679" t="s">
        <v>110</v>
      </c>
      <c r="H917" s="736"/>
      <c r="I917" s="679" t="s">
        <v>111</v>
      </c>
      <c r="J917" s="736"/>
      <c r="K917" s="681" t="s">
        <v>0</v>
      </c>
      <c r="L917" s="902"/>
      <c r="M917" s="17"/>
    </row>
    <row r="918" spans="1:13" ht="15.75" thickBot="1">
      <c r="A918" s="530"/>
      <c r="B918" s="531"/>
      <c r="C918" s="48" t="s">
        <v>6</v>
      </c>
      <c r="D918" s="49" t="s">
        <v>7</v>
      </c>
      <c r="E918" s="49" t="s">
        <v>6</v>
      </c>
      <c r="F918" s="49" t="s">
        <v>7</v>
      </c>
      <c r="G918" s="49" t="s">
        <v>6</v>
      </c>
      <c r="H918" s="49" t="s">
        <v>7</v>
      </c>
      <c r="I918" s="49" t="s">
        <v>6</v>
      </c>
      <c r="J918" s="49" t="s">
        <v>7</v>
      </c>
      <c r="K918" s="49" t="s">
        <v>6</v>
      </c>
      <c r="L918" s="160" t="s">
        <v>41</v>
      </c>
      <c r="M918" s="17"/>
    </row>
    <row r="919" spans="1:13" ht="15" customHeight="1">
      <c r="A919" s="889" t="s">
        <v>83</v>
      </c>
      <c r="B919" s="694"/>
      <c r="C919" s="21">
        <v>110.20462500000001</v>
      </c>
      <c r="D919" s="107">
        <v>2.5855669710571831E-3</v>
      </c>
      <c r="E919" s="23">
        <v>2511.7209824999986</v>
      </c>
      <c r="F919" s="107">
        <v>5.8928768305897258E-2</v>
      </c>
      <c r="G919" s="23">
        <v>20509.056208499998</v>
      </c>
      <c r="H919" s="107">
        <v>0.48117343841288746</v>
      </c>
      <c r="I919" s="23">
        <v>19492.019728200004</v>
      </c>
      <c r="J919" s="107">
        <v>0.45731222631018376</v>
      </c>
      <c r="K919" s="23">
        <v>42623.001544198909</v>
      </c>
      <c r="L919" s="107">
        <v>1</v>
      </c>
      <c r="M919" s="17"/>
    </row>
    <row r="920" spans="1:13" s="117" customFormat="1" ht="23.25" customHeight="1">
      <c r="A920" s="888" t="s">
        <v>9</v>
      </c>
      <c r="B920" s="882"/>
      <c r="C920" s="39">
        <v>0</v>
      </c>
      <c r="D920" s="130">
        <v>0</v>
      </c>
      <c r="E920" s="41">
        <v>328.38192799999996</v>
      </c>
      <c r="F920" s="130">
        <v>8.5427135678391719E-2</v>
      </c>
      <c r="G920" s="41">
        <v>2008.9247359999968</v>
      </c>
      <c r="H920" s="130">
        <v>0.52261306532663088</v>
      </c>
      <c r="I920" s="41">
        <v>1506.6935519999988</v>
      </c>
      <c r="J920" s="130">
        <v>0.39195979899497352</v>
      </c>
      <c r="K920" s="41">
        <v>3844.0002160000104</v>
      </c>
      <c r="L920" s="130">
        <v>9.0186051585641747E-2</v>
      </c>
      <c r="M920" s="116"/>
    </row>
    <row r="921" spans="1:13" s="117" customFormat="1" ht="23.25" customHeight="1">
      <c r="A921" s="888" t="s">
        <v>10</v>
      </c>
      <c r="B921" s="882"/>
      <c r="C921" s="39">
        <v>0</v>
      </c>
      <c r="D921" s="130">
        <v>0</v>
      </c>
      <c r="E921" s="41">
        <v>107.25806</v>
      </c>
      <c r="F921" s="130">
        <v>0.15522151135485143</v>
      </c>
      <c r="G921" s="41">
        <v>420.58062800000016</v>
      </c>
      <c r="H921" s="130">
        <v>0.60865505794839636</v>
      </c>
      <c r="I921" s="41">
        <v>163.16128400000002</v>
      </c>
      <c r="J921" s="130">
        <v>0.23612343069675268</v>
      </c>
      <c r="K921" s="41">
        <v>690.99997199999984</v>
      </c>
      <c r="L921" s="130">
        <v>1.6211903126612314E-2</v>
      </c>
      <c r="M921" s="116"/>
    </row>
    <row r="922" spans="1:13" s="117" customFormat="1" ht="23.25" customHeight="1">
      <c r="A922" s="888" t="s">
        <v>11</v>
      </c>
      <c r="B922" s="882"/>
      <c r="C922" s="39">
        <v>0</v>
      </c>
      <c r="D922" s="130">
        <v>0</v>
      </c>
      <c r="E922" s="41">
        <v>44.146343999999999</v>
      </c>
      <c r="F922" s="130">
        <v>4.878048780487805E-2</v>
      </c>
      <c r="G922" s="41">
        <v>353.17075199999999</v>
      </c>
      <c r="H922" s="130">
        <v>0.3902439024390244</v>
      </c>
      <c r="I922" s="41">
        <v>507.68295599999999</v>
      </c>
      <c r="J922" s="130">
        <v>0.5609756097560975</v>
      </c>
      <c r="K922" s="41">
        <v>905.00005199999998</v>
      </c>
      <c r="L922" s="130">
        <v>2.1232668259215371E-2</v>
      </c>
      <c r="M922" s="116"/>
    </row>
    <row r="923" spans="1:13" s="117" customFormat="1" ht="23.25" customHeight="1">
      <c r="A923" s="888" t="s">
        <v>12</v>
      </c>
      <c r="B923" s="882"/>
      <c r="C923" s="39">
        <v>0</v>
      </c>
      <c r="D923" s="130">
        <v>0</v>
      </c>
      <c r="E923" s="41">
        <v>167.85344949999998</v>
      </c>
      <c r="F923" s="130">
        <v>4.395220030694505E-2</v>
      </c>
      <c r="G923" s="41">
        <v>1578.493318499997</v>
      </c>
      <c r="H923" s="130">
        <v>0.41332635536862339</v>
      </c>
      <c r="I923" s="41">
        <v>2072.6531529999979</v>
      </c>
      <c r="J923" s="130">
        <v>0.54272144432442615</v>
      </c>
      <c r="K923" s="41">
        <v>3818.9999210000155</v>
      </c>
      <c r="L923" s="130">
        <v>8.9599506900981979E-2</v>
      </c>
      <c r="M923" s="116"/>
    </row>
    <row r="924" spans="1:13" s="117" customFormat="1" ht="23.25" customHeight="1">
      <c r="A924" s="888" t="s">
        <v>13</v>
      </c>
      <c r="B924" s="882"/>
      <c r="C924" s="39">
        <v>0</v>
      </c>
      <c r="D924" s="130">
        <v>0</v>
      </c>
      <c r="E924" s="41">
        <v>91.166663999999997</v>
      </c>
      <c r="F924" s="130">
        <v>8.2429174175166015E-2</v>
      </c>
      <c r="G924" s="41">
        <v>650.1666479999999</v>
      </c>
      <c r="H924" s="130">
        <v>0.58785412912417023</v>
      </c>
      <c r="I924" s="41">
        <v>364.66665600000005</v>
      </c>
      <c r="J924" s="130">
        <v>0.32971669670066406</v>
      </c>
      <c r="K924" s="41">
        <v>1105.9999679999996</v>
      </c>
      <c r="L924" s="130">
        <v>2.5948429907103266E-2</v>
      </c>
      <c r="M924" s="116"/>
    </row>
    <row r="925" spans="1:13" s="117" customFormat="1" ht="23.25" customHeight="1">
      <c r="A925" s="888" t="s">
        <v>14</v>
      </c>
      <c r="B925" s="882"/>
      <c r="C925" s="39">
        <v>50.181930000000008</v>
      </c>
      <c r="D925" s="130">
        <v>2.7308406293916577E-3</v>
      </c>
      <c r="E925" s="41">
        <v>1023.0843900000015</v>
      </c>
      <c r="F925" s="130">
        <v>5.5675029228815703E-2</v>
      </c>
      <c r="G925" s="41">
        <v>8949.9498599999824</v>
      </c>
      <c r="H925" s="130">
        <v>0.48704557016252914</v>
      </c>
      <c r="I925" s="41">
        <v>8352.784769999942</v>
      </c>
      <c r="J925" s="130">
        <v>0.45454855997925331</v>
      </c>
      <c r="K925" s="41">
        <v>18376.000950000114</v>
      </c>
      <c r="L925" s="130">
        <v>0.43112873998197182</v>
      </c>
      <c r="M925" s="116"/>
    </row>
    <row r="926" spans="1:13" s="117" customFormat="1" ht="23.25" customHeight="1">
      <c r="A926" s="888" t="s">
        <v>15</v>
      </c>
      <c r="B926" s="882"/>
      <c r="C926" s="39">
        <v>60.022694999999999</v>
      </c>
      <c r="D926" s="130">
        <v>4.474964059819354E-3</v>
      </c>
      <c r="E926" s="41">
        <v>727.06752059999997</v>
      </c>
      <c r="F926" s="130">
        <v>5.4206180241439805E-2</v>
      </c>
      <c r="G926" s="41">
        <v>6266.5227891999766</v>
      </c>
      <c r="H926" s="130">
        <v>0.46719768683676782</v>
      </c>
      <c r="I926" s="41">
        <v>6359.3874567999756</v>
      </c>
      <c r="J926" s="130">
        <v>0.47412116886197625</v>
      </c>
      <c r="K926" s="41">
        <v>13413.00046159991</v>
      </c>
      <c r="L926" s="130">
        <v>0.31468925171051099</v>
      </c>
      <c r="M926" s="116"/>
    </row>
    <row r="927" spans="1:13" s="117" customFormat="1" ht="23.25" customHeight="1">
      <c r="A927" s="888" t="s">
        <v>16</v>
      </c>
      <c r="B927" s="882"/>
      <c r="C927" s="39">
        <v>0</v>
      </c>
      <c r="D927" s="130">
        <v>0</v>
      </c>
      <c r="E927" s="41">
        <v>22.762626400000002</v>
      </c>
      <c r="F927" s="130">
        <v>4.8534384275642266E-2</v>
      </c>
      <c r="G927" s="41">
        <v>281.24747680000007</v>
      </c>
      <c r="H927" s="130">
        <v>0.59967478601528967</v>
      </c>
      <c r="I927" s="41">
        <v>164.98990040000004</v>
      </c>
      <c r="J927" s="130">
        <v>0.35179082970906839</v>
      </c>
      <c r="K927" s="41">
        <v>469.00000359999996</v>
      </c>
      <c r="L927" s="130">
        <v>1.1003448527989273E-2</v>
      </c>
      <c r="M927" s="116"/>
    </row>
    <row r="928" spans="1:13" ht="15" customHeight="1" thickBot="1">
      <c r="A928" s="890" t="s">
        <v>0</v>
      </c>
      <c r="B928" s="684"/>
      <c r="C928" s="29">
        <v>110.20462500000001</v>
      </c>
      <c r="D928" s="109">
        <v>2.5855669710571831E-3</v>
      </c>
      <c r="E928" s="31">
        <v>2511.7209824999986</v>
      </c>
      <c r="F928" s="109">
        <v>5.8928768305897258E-2</v>
      </c>
      <c r="G928" s="31">
        <v>20509.056208499998</v>
      </c>
      <c r="H928" s="109">
        <v>0.48117343841288746</v>
      </c>
      <c r="I928" s="31">
        <v>19492.019728200004</v>
      </c>
      <c r="J928" s="109">
        <v>0.45731222631018376</v>
      </c>
      <c r="K928" s="31">
        <v>42623.001544198909</v>
      </c>
      <c r="L928" s="109">
        <v>1</v>
      </c>
      <c r="M928" s="17"/>
    </row>
    <row r="931" spans="1:13" ht="15.75" thickBot="1"/>
    <row r="932" spans="1:13">
      <c r="A932" s="526" t="s">
        <v>23</v>
      </c>
      <c r="B932" s="527"/>
      <c r="C932" s="899" t="s">
        <v>126</v>
      </c>
      <c r="D932" s="900"/>
      <c r="E932" s="900"/>
      <c r="F932" s="900"/>
      <c r="G932" s="900"/>
      <c r="H932" s="900"/>
      <c r="I932" s="900"/>
      <c r="J932" s="900"/>
      <c r="K932" s="900"/>
      <c r="L932" s="901"/>
      <c r="M932" s="17"/>
    </row>
    <row r="933" spans="1:13">
      <c r="A933" s="528"/>
      <c r="B933" s="529"/>
      <c r="C933" s="692" t="s">
        <v>108</v>
      </c>
      <c r="D933" s="736"/>
      <c r="E933" s="679" t="s">
        <v>109</v>
      </c>
      <c r="F933" s="736"/>
      <c r="G933" s="679" t="s">
        <v>110</v>
      </c>
      <c r="H933" s="736"/>
      <c r="I933" s="679" t="s">
        <v>111</v>
      </c>
      <c r="J933" s="736"/>
      <c r="K933" s="681" t="s">
        <v>0</v>
      </c>
      <c r="L933" s="902"/>
      <c r="M933" s="17"/>
    </row>
    <row r="934" spans="1:13" ht="15.75" thickBot="1">
      <c r="A934" s="530"/>
      <c r="B934" s="531"/>
      <c r="C934" s="48" t="s">
        <v>6</v>
      </c>
      <c r="D934" s="49" t="s">
        <v>7</v>
      </c>
      <c r="E934" s="49" t="s">
        <v>6</v>
      </c>
      <c r="F934" s="49" t="s">
        <v>7</v>
      </c>
      <c r="G934" s="49" t="s">
        <v>6</v>
      </c>
      <c r="H934" s="49" t="s">
        <v>7</v>
      </c>
      <c r="I934" s="49" t="s">
        <v>6</v>
      </c>
      <c r="J934" s="49" t="s">
        <v>7</v>
      </c>
      <c r="K934" s="49" t="s">
        <v>6</v>
      </c>
      <c r="L934" s="160" t="s">
        <v>41</v>
      </c>
      <c r="M934" s="17"/>
    </row>
    <row r="935" spans="1:13" ht="15" customHeight="1">
      <c r="A935" s="889" t="s">
        <v>83</v>
      </c>
      <c r="B935" s="694"/>
      <c r="C935" s="21">
        <v>114.28628520000001</v>
      </c>
      <c r="D935" s="107">
        <v>2.6813288848625129E-3</v>
      </c>
      <c r="E935" s="23">
        <v>1002.7881334</v>
      </c>
      <c r="F935" s="107">
        <v>2.3526924361723697E-2</v>
      </c>
      <c r="G935" s="23">
        <v>10912.431828500012</v>
      </c>
      <c r="H935" s="107">
        <v>0.25602213436761634</v>
      </c>
      <c r="I935" s="23">
        <v>30593.495297099911</v>
      </c>
      <c r="J935" s="107">
        <v>0.71776961238582115</v>
      </c>
      <c r="K935" s="23">
        <v>42623.001544198909</v>
      </c>
      <c r="L935" s="107">
        <v>1</v>
      </c>
      <c r="M935" s="17"/>
    </row>
    <row r="936" spans="1:13" s="117" customFormat="1" ht="24.75" customHeight="1">
      <c r="A936" s="888" t="s">
        <v>9</v>
      </c>
      <c r="B936" s="882"/>
      <c r="C936" s="39">
        <v>0</v>
      </c>
      <c r="D936" s="130">
        <v>0</v>
      </c>
      <c r="E936" s="41">
        <v>77.266335999999995</v>
      </c>
      <c r="F936" s="130">
        <v>2.0100502512562759E-2</v>
      </c>
      <c r="G936" s="41">
        <v>1178.3116240000002</v>
      </c>
      <c r="H936" s="130">
        <v>0.30653266331658213</v>
      </c>
      <c r="I936" s="41">
        <v>2588.4222560000007</v>
      </c>
      <c r="J936" s="130">
        <v>0.67336683417085264</v>
      </c>
      <c r="K936" s="41">
        <v>3844.0002160000104</v>
      </c>
      <c r="L936" s="130">
        <v>9.0186051585641747E-2</v>
      </c>
      <c r="M936" s="116"/>
    </row>
    <row r="937" spans="1:13" s="117" customFormat="1" ht="24.75" customHeight="1">
      <c r="A937" s="888" t="s">
        <v>10</v>
      </c>
      <c r="B937" s="882"/>
      <c r="C937" s="39">
        <v>0</v>
      </c>
      <c r="D937" s="130">
        <v>0</v>
      </c>
      <c r="E937" s="41">
        <v>21.451612000000001</v>
      </c>
      <c r="F937" s="130">
        <v>3.1044302270970291E-2</v>
      </c>
      <c r="G937" s="41">
        <v>239.21773200000007</v>
      </c>
      <c r="H937" s="130">
        <v>0.34619065368066343</v>
      </c>
      <c r="I937" s="41">
        <v>430.33062800000016</v>
      </c>
      <c r="J937" s="130">
        <v>0.62276504404836686</v>
      </c>
      <c r="K937" s="41">
        <v>690.99997199999984</v>
      </c>
      <c r="L937" s="130">
        <v>1.6211903126612314E-2</v>
      </c>
      <c r="M937" s="116"/>
    </row>
    <row r="938" spans="1:13" s="117" customFormat="1" ht="24.75" customHeight="1">
      <c r="A938" s="888" t="s">
        <v>11</v>
      </c>
      <c r="B938" s="882"/>
      <c r="C938" s="39">
        <v>0</v>
      </c>
      <c r="D938" s="130">
        <v>0</v>
      </c>
      <c r="E938" s="41">
        <v>22.073172</v>
      </c>
      <c r="F938" s="130">
        <v>2.4390243902439025E-2</v>
      </c>
      <c r="G938" s="41">
        <v>176.585376</v>
      </c>
      <c r="H938" s="130">
        <v>0.1951219512195122</v>
      </c>
      <c r="I938" s="41">
        <v>706.34150399999999</v>
      </c>
      <c r="J938" s="130">
        <v>0.78048780487804881</v>
      </c>
      <c r="K938" s="41">
        <v>905.00005199999998</v>
      </c>
      <c r="L938" s="130">
        <v>2.1232668259215371E-2</v>
      </c>
      <c r="M938" s="116"/>
    </row>
    <row r="939" spans="1:13" s="117" customFormat="1" ht="24.75" customHeight="1">
      <c r="A939" s="888" t="s">
        <v>12</v>
      </c>
      <c r="B939" s="882"/>
      <c r="C939" s="39">
        <v>0</v>
      </c>
      <c r="D939" s="130">
        <v>0</v>
      </c>
      <c r="E939" s="41">
        <v>49.908439000000001</v>
      </c>
      <c r="F939" s="130">
        <v>1.3068457719928766E-2</v>
      </c>
      <c r="G939" s="41">
        <v>683.77875849999953</v>
      </c>
      <c r="H939" s="130">
        <v>0.17904654952727786</v>
      </c>
      <c r="I939" s="41">
        <v>3085.3127235000088</v>
      </c>
      <c r="J939" s="130">
        <v>0.80788499275279146</v>
      </c>
      <c r="K939" s="41">
        <v>3818.9999210000155</v>
      </c>
      <c r="L939" s="130">
        <v>8.9599506900981979E-2</v>
      </c>
      <c r="M939" s="116"/>
    </row>
    <row r="940" spans="1:13" s="117" customFormat="1" ht="24.75" customHeight="1">
      <c r="A940" s="888" t="s">
        <v>13</v>
      </c>
      <c r="B940" s="882"/>
      <c r="C940" s="39">
        <v>0</v>
      </c>
      <c r="D940" s="130">
        <v>0</v>
      </c>
      <c r="E940" s="41">
        <v>45.583331999999999</v>
      </c>
      <c r="F940" s="130">
        <v>4.1214587087583007E-2</v>
      </c>
      <c r="G940" s="41">
        <v>236.91665999999995</v>
      </c>
      <c r="H940" s="130">
        <v>0.21421036786142117</v>
      </c>
      <c r="I940" s="41">
        <v>823.49997599999972</v>
      </c>
      <c r="J940" s="130">
        <v>0.74457504505099592</v>
      </c>
      <c r="K940" s="41">
        <v>1105.9999679999996</v>
      </c>
      <c r="L940" s="130">
        <v>2.5948429907103266E-2</v>
      </c>
      <c r="M940" s="116"/>
    </row>
    <row r="941" spans="1:13" s="117" customFormat="1" ht="24.75" customHeight="1">
      <c r="A941" s="888" t="s">
        <v>14</v>
      </c>
      <c r="B941" s="882"/>
      <c r="C941" s="39">
        <v>31.990964999999999</v>
      </c>
      <c r="D941" s="130">
        <v>1.7409100645480648E-3</v>
      </c>
      <c r="E941" s="41">
        <v>421.52833499999991</v>
      </c>
      <c r="F941" s="130">
        <v>2.2939067980402846E-2</v>
      </c>
      <c r="G941" s="41">
        <v>4769.1665099999909</v>
      </c>
      <c r="H941" s="130">
        <v>0.25953233910776224</v>
      </c>
      <c r="I941" s="41">
        <v>13153.315140000095</v>
      </c>
      <c r="J941" s="130">
        <v>0.71578768284728522</v>
      </c>
      <c r="K941" s="41">
        <v>18376.000950000114</v>
      </c>
      <c r="L941" s="130">
        <v>0.43112873998197182</v>
      </c>
      <c r="M941" s="116"/>
    </row>
    <row r="942" spans="1:13" s="117" customFormat="1" ht="24.75" customHeight="1">
      <c r="A942" s="888" t="s">
        <v>15</v>
      </c>
      <c r="B942" s="882"/>
      <c r="C942" s="39">
        <v>82.295320199999992</v>
      </c>
      <c r="D942" s="130">
        <v>6.1354892542949905E-3</v>
      </c>
      <c r="E942" s="41">
        <v>344.65872539999998</v>
      </c>
      <c r="F942" s="130">
        <v>2.5695870688048045E-2</v>
      </c>
      <c r="G942" s="41">
        <v>3544.7379955999859</v>
      </c>
      <c r="H942" s="130">
        <v>0.26427628968985867</v>
      </c>
      <c r="I942" s="41">
        <v>9441.3084203999533</v>
      </c>
      <c r="J942" s="130">
        <v>0.70389235036780051</v>
      </c>
      <c r="K942" s="41">
        <v>13413.00046159991</v>
      </c>
      <c r="L942" s="130">
        <v>0.31468925171051099</v>
      </c>
      <c r="M942" s="116"/>
    </row>
    <row r="943" spans="1:13" s="117" customFormat="1" ht="24.75" customHeight="1">
      <c r="A943" s="888" t="s">
        <v>16</v>
      </c>
      <c r="B943" s="882"/>
      <c r="C943" s="39">
        <v>0</v>
      </c>
      <c r="D943" s="130">
        <v>0</v>
      </c>
      <c r="E943" s="41">
        <v>20.318182</v>
      </c>
      <c r="F943" s="130">
        <v>4.3322349347632294E-2</v>
      </c>
      <c r="G943" s="41">
        <v>83.71717240000001</v>
      </c>
      <c r="H943" s="130">
        <v>0.17850143231853915</v>
      </c>
      <c r="I943" s="41">
        <v>364.96464920000005</v>
      </c>
      <c r="J943" s="130">
        <v>0.77817621833382877</v>
      </c>
      <c r="K943" s="41">
        <v>469.00000359999996</v>
      </c>
      <c r="L943" s="130">
        <v>1.1003448527989273E-2</v>
      </c>
      <c r="M943" s="116"/>
    </row>
    <row r="944" spans="1:13" ht="15" customHeight="1" thickBot="1">
      <c r="A944" s="890" t="s">
        <v>0</v>
      </c>
      <c r="B944" s="684"/>
      <c r="C944" s="29">
        <v>114.28628520000001</v>
      </c>
      <c r="D944" s="109">
        <v>2.6813288848625129E-3</v>
      </c>
      <c r="E944" s="31">
        <v>1002.7881334</v>
      </c>
      <c r="F944" s="109">
        <v>2.3526924361723697E-2</v>
      </c>
      <c r="G944" s="31">
        <v>10912.431828500012</v>
      </c>
      <c r="H944" s="109">
        <v>0.25602213436761634</v>
      </c>
      <c r="I944" s="31">
        <v>30593.495297099911</v>
      </c>
      <c r="J944" s="109">
        <v>0.71776961238582115</v>
      </c>
      <c r="K944" s="31">
        <v>42623.001544198909</v>
      </c>
      <c r="L944" s="109">
        <v>1</v>
      </c>
      <c r="M944" s="17"/>
    </row>
    <row r="947" spans="1:13" ht="15.75" thickBot="1"/>
    <row r="948" spans="1:13">
      <c r="A948" s="526" t="s">
        <v>23</v>
      </c>
      <c r="B948" s="527"/>
      <c r="C948" s="899" t="s">
        <v>127</v>
      </c>
      <c r="D948" s="900"/>
      <c r="E948" s="900"/>
      <c r="F948" s="900"/>
      <c r="G948" s="900"/>
      <c r="H948" s="900"/>
      <c r="I948" s="900"/>
      <c r="J948" s="900"/>
      <c r="K948" s="900"/>
      <c r="L948" s="901"/>
      <c r="M948" s="17"/>
    </row>
    <row r="949" spans="1:13">
      <c r="A949" s="528"/>
      <c r="B949" s="529"/>
      <c r="C949" s="692" t="s">
        <v>108</v>
      </c>
      <c r="D949" s="736"/>
      <c r="E949" s="679" t="s">
        <v>109</v>
      </c>
      <c r="F949" s="736"/>
      <c r="G949" s="679" t="s">
        <v>110</v>
      </c>
      <c r="H949" s="736"/>
      <c r="I949" s="679" t="s">
        <v>111</v>
      </c>
      <c r="J949" s="736"/>
      <c r="K949" s="681" t="s">
        <v>0</v>
      </c>
      <c r="L949" s="902"/>
      <c r="M949" s="17"/>
    </row>
    <row r="950" spans="1:13" ht="15.75" thickBot="1">
      <c r="A950" s="530"/>
      <c r="B950" s="531"/>
      <c r="C950" s="48" t="s">
        <v>6</v>
      </c>
      <c r="D950" s="49" t="s">
        <v>7</v>
      </c>
      <c r="E950" s="49" t="s">
        <v>6</v>
      </c>
      <c r="F950" s="49" t="s">
        <v>7</v>
      </c>
      <c r="G950" s="49" t="s">
        <v>6</v>
      </c>
      <c r="H950" s="49" t="s">
        <v>7</v>
      </c>
      <c r="I950" s="49" t="s">
        <v>6</v>
      </c>
      <c r="J950" s="49" t="s">
        <v>7</v>
      </c>
      <c r="K950" s="49" t="s">
        <v>6</v>
      </c>
      <c r="L950" s="160" t="s">
        <v>41</v>
      </c>
      <c r="M950" s="17"/>
    </row>
    <row r="951" spans="1:13" ht="15" customHeight="1">
      <c r="A951" s="889" t="s">
        <v>83</v>
      </c>
      <c r="B951" s="694"/>
      <c r="C951" s="21">
        <v>50.813590200000007</v>
      </c>
      <c r="D951" s="107">
        <v>1.1921635820815594E-3</v>
      </c>
      <c r="E951" s="23">
        <v>651.49294970000005</v>
      </c>
      <c r="F951" s="107">
        <v>1.5285008706494295E-2</v>
      </c>
      <c r="G951" s="23">
        <v>9390.0280714999935</v>
      </c>
      <c r="H951" s="107">
        <v>0.2203042425757554</v>
      </c>
      <c r="I951" s="23">
        <v>32530.666932799868</v>
      </c>
      <c r="J951" s="107">
        <v>0.76321858513569107</v>
      </c>
      <c r="K951" s="23">
        <v>42623.001544198909</v>
      </c>
      <c r="L951" s="107">
        <v>1</v>
      </c>
      <c r="M951" s="17"/>
    </row>
    <row r="952" spans="1:13" s="117" customFormat="1" ht="25.5" customHeight="1">
      <c r="A952" s="888" t="s">
        <v>9</v>
      </c>
      <c r="B952" s="882"/>
      <c r="C952" s="39">
        <v>0</v>
      </c>
      <c r="D952" s="130">
        <v>0</v>
      </c>
      <c r="E952" s="41">
        <v>19.316583999999999</v>
      </c>
      <c r="F952" s="130">
        <v>5.0251256281406897E-3</v>
      </c>
      <c r="G952" s="41">
        <v>1216.944792</v>
      </c>
      <c r="H952" s="130">
        <v>0.31658291457286347</v>
      </c>
      <c r="I952" s="41">
        <v>2607.7388400000009</v>
      </c>
      <c r="J952" s="130">
        <v>0.67839195979899347</v>
      </c>
      <c r="K952" s="41">
        <v>3844.0002160000104</v>
      </c>
      <c r="L952" s="130">
        <v>9.0186051585641747E-2</v>
      </c>
      <c r="M952" s="116"/>
    </row>
    <row r="953" spans="1:13" s="117" customFormat="1" ht="25.5" customHeight="1">
      <c r="A953" s="888" t="s">
        <v>10</v>
      </c>
      <c r="B953" s="882"/>
      <c r="C953" s="39">
        <v>0</v>
      </c>
      <c r="D953" s="130">
        <v>0</v>
      </c>
      <c r="E953" s="41">
        <v>42.903224000000002</v>
      </c>
      <c r="F953" s="130">
        <v>6.2088604541940581E-2</v>
      </c>
      <c r="G953" s="41">
        <v>174.86289600000003</v>
      </c>
      <c r="H953" s="130">
        <v>0.25305774686775251</v>
      </c>
      <c r="I953" s="41">
        <v>473.23385200000018</v>
      </c>
      <c r="J953" s="130">
        <v>0.6848536485903074</v>
      </c>
      <c r="K953" s="41">
        <v>690.99997199999984</v>
      </c>
      <c r="L953" s="130">
        <v>1.6211903126612314E-2</v>
      </c>
      <c r="M953" s="116"/>
    </row>
    <row r="954" spans="1:13" s="117" customFormat="1" ht="25.5" customHeight="1">
      <c r="A954" s="888" t="s">
        <v>11</v>
      </c>
      <c r="B954" s="882"/>
      <c r="C954" s="39">
        <v>0</v>
      </c>
      <c r="D954" s="130">
        <v>0</v>
      </c>
      <c r="E954" s="41">
        <v>22.073172</v>
      </c>
      <c r="F954" s="130">
        <v>2.4390243902439025E-2</v>
      </c>
      <c r="G954" s="41">
        <v>220.73172</v>
      </c>
      <c r="H954" s="130">
        <v>0.24390243902439024</v>
      </c>
      <c r="I954" s="41">
        <v>662.19515999999999</v>
      </c>
      <c r="J954" s="130">
        <v>0.73170731707317072</v>
      </c>
      <c r="K954" s="41">
        <v>905.00005199999998</v>
      </c>
      <c r="L954" s="130">
        <v>2.1232668259215371E-2</v>
      </c>
      <c r="M954" s="116"/>
    </row>
    <row r="955" spans="1:13" s="117" customFormat="1" ht="25.5" customHeight="1">
      <c r="A955" s="888" t="s">
        <v>12</v>
      </c>
      <c r="B955" s="882"/>
      <c r="C955" s="39">
        <v>0</v>
      </c>
      <c r="D955" s="130">
        <v>0</v>
      </c>
      <c r="E955" s="41">
        <v>24.954219500000001</v>
      </c>
      <c r="F955" s="130">
        <v>6.5342288599643831E-3</v>
      </c>
      <c r="G955" s="41">
        <v>647.52249349999943</v>
      </c>
      <c r="H955" s="130">
        <v>0.16955289523296035</v>
      </c>
      <c r="I955" s="41">
        <v>3146.5232080000087</v>
      </c>
      <c r="J955" s="130">
        <v>0.82391287590707341</v>
      </c>
      <c r="K955" s="41">
        <v>3818.9999210000155</v>
      </c>
      <c r="L955" s="130">
        <v>8.9599506900981979E-2</v>
      </c>
      <c r="M955" s="116"/>
    </row>
    <row r="956" spans="1:13" s="117" customFormat="1" ht="25.5" customHeight="1">
      <c r="A956" s="888" t="s">
        <v>13</v>
      </c>
      <c r="B956" s="882"/>
      <c r="C956" s="39">
        <v>0</v>
      </c>
      <c r="D956" s="130">
        <v>0</v>
      </c>
      <c r="E956" s="41">
        <v>0</v>
      </c>
      <c r="F956" s="130">
        <v>0</v>
      </c>
      <c r="G956" s="41">
        <v>253.70832599999994</v>
      </c>
      <c r="H956" s="130">
        <v>0.22939270645620852</v>
      </c>
      <c r="I956" s="41">
        <v>852.29164199999968</v>
      </c>
      <c r="J956" s="130">
        <v>0.77060729354379154</v>
      </c>
      <c r="K956" s="41">
        <v>1105.9999679999996</v>
      </c>
      <c r="L956" s="130">
        <v>2.5948429907103266E-2</v>
      </c>
      <c r="M956" s="116"/>
    </row>
    <row r="957" spans="1:13" s="117" customFormat="1" ht="25.5" customHeight="1">
      <c r="A957" s="888" t="s">
        <v>14</v>
      </c>
      <c r="B957" s="882"/>
      <c r="C957" s="39">
        <v>28.540965</v>
      </c>
      <c r="D957" s="130">
        <v>1.5531651896219466E-3</v>
      </c>
      <c r="E957" s="41">
        <v>219.85964999999996</v>
      </c>
      <c r="F957" s="130">
        <v>1.1964499272623219E-2</v>
      </c>
      <c r="G957" s="41">
        <v>3779.014050000002</v>
      </c>
      <c r="H957" s="130">
        <v>0.20564942613370832</v>
      </c>
      <c r="I957" s="41">
        <v>14348.586285000132</v>
      </c>
      <c r="J957" s="130">
        <v>0.7808329094040477</v>
      </c>
      <c r="K957" s="41">
        <v>18376.000950000114</v>
      </c>
      <c r="L957" s="130">
        <v>0.43112873998197182</v>
      </c>
      <c r="M957" s="116"/>
    </row>
    <row r="958" spans="1:13" s="117" customFormat="1" ht="25.5" customHeight="1">
      <c r="A958" s="888" t="s">
        <v>15</v>
      </c>
      <c r="B958" s="882"/>
      <c r="C958" s="39">
        <v>22.2726252</v>
      </c>
      <c r="D958" s="130">
        <v>1.6605251944756371E-3</v>
      </c>
      <c r="E958" s="41">
        <v>322.38610019999999</v>
      </c>
      <c r="F958" s="130">
        <v>2.4035345493572405E-2</v>
      </c>
      <c r="G958" s="41">
        <v>2993.2084395999914</v>
      </c>
      <c r="H958" s="130">
        <v>0.22315726061213897</v>
      </c>
      <c r="I958" s="41">
        <v>10075.13329659995</v>
      </c>
      <c r="J958" s="130">
        <v>0.7511468686998154</v>
      </c>
      <c r="K958" s="41">
        <v>13413.00046159991</v>
      </c>
      <c r="L958" s="130">
        <v>0.31468925171051099</v>
      </c>
      <c r="M958" s="116"/>
    </row>
    <row r="959" spans="1:13" s="117" customFormat="1" ht="25.5" customHeight="1">
      <c r="A959" s="888" t="s">
        <v>16</v>
      </c>
      <c r="B959" s="882"/>
      <c r="C959" s="39">
        <v>0</v>
      </c>
      <c r="D959" s="130">
        <v>0</v>
      </c>
      <c r="E959" s="41">
        <v>0</v>
      </c>
      <c r="F959" s="130">
        <v>0</v>
      </c>
      <c r="G959" s="41">
        <v>104.03535440000002</v>
      </c>
      <c r="H959" s="130">
        <v>0.22182378166617145</v>
      </c>
      <c r="I959" s="41">
        <v>364.96464920000005</v>
      </c>
      <c r="J959" s="130">
        <v>0.77817621833382877</v>
      </c>
      <c r="K959" s="41">
        <v>469.00000359999996</v>
      </c>
      <c r="L959" s="130">
        <v>1.1003448527989273E-2</v>
      </c>
      <c r="M959" s="116"/>
    </row>
    <row r="960" spans="1:13" ht="15" customHeight="1" thickBot="1">
      <c r="A960" s="890" t="s">
        <v>0</v>
      </c>
      <c r="B960" s="684"/>
      <c r="C960" s="29">
        <v>50.813590200000007</v>
      </c>
      <c r="D960" s="109">
        <v>1.1921635820815594E-3</v>
      </c>
      <c r="E960" s="31">
        <v>651.49294970000005</v>
      </c>
      <c r="F960" s="109">
        <v>1.5285008706494295E-2</v>
      </c>
      <c r="G960" s="31">
        <v>9390.0280714999935</v>
      </c>
      <c r="H960" s="109">
        <v>0.2203042425757554</v>
      </c>
      <c r="I960" s="31">
        <v>32530.666932799868</v>
      </c>
      <c r="J960" s="109">
        <v>0.76321858513569107</v>
      </c>
      <c r="K960" s="31">
        <v>42623.001544198909</v>
      </c>
      <c r="L960" s="109">
        <v>1</v>
      </c>
      <c r="M960" s="17"/>
    </row>
    <row r="963" spans="1:13" ht="15.75" thickBot="1"/>
    <row r="964" spans="1:13" ht="15" customHeight="1">
      <c r="A964" s="526" t="s">
        <v>23</v>
      </c>
      <c r="B964" s="527"/>
      <c r="C964" s="899" t="s">
        <v>128</v>
      </c>
      <c r="D964" s="900"/>
      <c r="E964" s="900"/>
      <c r="F964" s="900"/>
      <c r="G964" s="900"/>
      <c r="H964" s="900"/>
      <c r="I964" s="900"/>
      <c r="J964" s="900"/>
      <c r="K964" s="900"/>
      <c r="L964" s="901"/>
      <c r="M964" s="151"/>
    </row>
    <row r="965" spans="1:13" ht="15" customHeight="1" thickBot="1">
      <c r="A965" s="528"/>
      <c r="B965" s="529"/>
      <c r="C965" s="957" t="s">
        <v>108</v>
      </c>
      <c r="D965" s="958"/>
      <c r="E965" s="959" t="s">
        <v>109</v>
      </c>
      <c r="F965" s="958"/>
      <c r="G965" s="959" t="s">
        <v>110</v>
      </c>
      <c r="H965" s="958"/>
      <c r="I965" s="959" t="s">
        <v>111</v>
      </c>
      <c r="J965" s="958"/>
      <c r="K965" s="960" t="s">
        <v>0</v>
      </c>
      <c r="L965" s="961"/>
      <c r="M965" s="151"/>
    </row>
    <row r="966" spans="1:13" ht="15.75" customHeight="1" thickBot="1">
      <c r="A966" s="530"/>
      <c r="B966" s="531"/>
      <c r="C966" s="172" t="s">
        <v>6</v>
      </c>
      <c r="D966" s="173" t="s">
        <v>7</v>
      </c>
      <c r="E966" s="173" t="s">
        <v>6</v>
      </c>
      <c r="F966" s="173" t="s">
        <v>7</v>
      </c>
      <c r="G966" s="173" t="s">
        <v>6</v>
      </c>
      <c r="H966" s="173" t="s">
        <v>7</v>
      </c>
      <c r="I966" s="173" t="s">
        <v>6</v>
      </c>
      <c r="J966" s="173" t="s">
        <v>7</v>
      </c>
      <c r="K966" s="173" t="s">
        <v>6</v>
      </c>
      <c r="L966" s="174" t="s">
        <v>41</v>
      </c>
      <c r="M966" s="151"/>
    </row>
    <row r="967" spans="1:13" ht="15" customHeight="1">
      <c r="A967" s="967" t="s">
        <v>5</v>
      </c>
      <c r="B967" s="917"/>
      <c r="C967" s="158">
        <v>151.30841749999996</v>
      </c>
      <c r="D967" s="147">
        <v>3.5499240320533781E-3</v>
      </c>
      <c r="E967" s="159">
        <v>387.96793969999999</v>
      </c>
      <c r="F967" s="147">
        <v>9.102313906675194E-3</v>
      </c>
      <c r="G967" s="159">
        <v>7151.8418863999796</v>
      </c>
      <c r="H967" s="147">
        <v>0.16779301380227085</v>
      </c>
      <c r="I967" s="159">
        <v>34931.883300599569</v>
      </c>
      <c r="J967" s="147">
        <v>0.81955474825901564</v>
      </c>
      <c r="K967" s="159">
        <v>42623.001544198909</v>
      </c>
      <c r="L967" s="147">
        <v>1</v>
      </c>
      <c r="M967" s="151"/>
    </row>
    <row r="968" spans="1:13" s="117" customFormat="1" ht="22.5" customHeight="1">
      <c r="A968" s="963" t="s">
        <v>485</v>
      </c>
      <c r="B968" s="964"/>
      <c r="C968" s="294">
        <v>19.316583999999999</v>
      </c>
      <c r="D968" s="143">
        <v>5.0251256281406897E-3</v>
      </c>
      <c r="E968" s="295">
        <v>19.316583999999999</v>
      </c>
      <c r="F968" s="143">
        <v>5.0251256281406897E-3</v>
      </c>
      <c r="G968" s="295">
        <v>849.92969600000038</v>
      </c>
      <c r="H968" s="143">
        <v>0.22110552763819047</v>
      </c>
      <c r="I968" s="295">
        <v>2955.4373520000036</v>
      </c>
      <c r="J968" s="143">
        <v>0.76884422110552653</v>
      </c>
      <c r="K968" s="295">
        <v>3844.0002160000104</v>
      </c>
      <c r="L968" s="143">
        <f>+K968/$K$967</f>
        <v>9.0186051585641747E-2</v>
      </c>
      <c r="M968" s="151"/>
    </row>
    <row r="969" spans="1:13" s="117" customFormat="1" ht="22.5" customHeight="1">
      <c r="A969" s="963" t="s">
        <v>486</v>
      </c>
      <c r="B969" s="964"/>
      <c r="C969" s="294">
        <v>0</v>
      </c>
      <c r="D969" s="143">
        <v>0</v>
      </c>
      <c r="E969" s="295">
        <v>24.701612000000001</v>
      </c>
      <c r="F969" s="143">
        <v>3.5747630970960453E-2</v>
      </c>
      <c r="G969" s="295">
        <v>107.25806</v>
      </c>
      <c r="H969" s="143">
        <v>0.15522151135485143</v>
      </c>
      <c r="I969" s="295">
        <v>559.04030000000012</v>
      </c>
      <c r="J969" s="143">
        <v>0.80903085767418847</v>
      </c>
      <c r="K969" s="295">
        <v>690.99997199999984</v>
      </c>
      <c r="L969" s="143">
        <f t="shared" ref="L969:L975" si="23">+K969/$K$967</f>
        <v>1.6211903126612314E-2</v>
      </c>
      <c r="M969" s="151"/>
    </row>
    <row r="970" spans="1:13" s="117" customFormat="1" ht="25.5" customHeight="1">
      <c r="A970" s="963" t="s">
        <v>487</v>
      </c>
      <c r="B970" s="964"/>
      <c r="C970" s="294">
        <v>0</v>
      </c>
      <c r="D970" s="143">
        <v>0</v>
      </c>
      <c r="E970" s="295">
        <v>0</v>
      </c>
      <c r="F970" s="143">
        <v>0</v>
      </c>
      <c r="G970" s="295">
        <v>176.585376</v>
      </c>
      <c r="H970" s="143">
        <v>0.1951219512195122</v>
      </c>
      <c r="I970" s="295">
        <v>728.41467599999999</v>
      </c>
      <c r="J970" s="143">
        <v>0.80487804878048774</v>
      </c>
      <c r="K970" s="295">
        <v>905.00005199999998</v>
      </c>
      <c r="L970" s="143">
        <f t="shared" si="23"/>
        <v>2.1232668259215371E-2</v>
      </c>
      <c r="M970" s="151"/>
    </row>
    <row r="971" spans="1:13" s="117" customFormat="1" ht="22.5" customHeight="1">
      <c r="A971" s="963" t="s">
        <v>488</v>
      </c>
      <c r="B971" s="964"/>
      <c r="C971" s="294">
        <v>3.4130435000000001</v>
      </c>
      <c r="D971" s="143">
        <v>8.9370085640281594E-4</v>
      </c>
      <c r="E971" s="295">
        <v>3.4130435000000001</v>
      </c>
      <c r="F971" s="143">
        <v>8.9370085640281594E-4</v>
      </c>
      <c r="G971" s="295">
        <v>371.96316400000012</v>
      </c>
      <c r="H971" s="143">
        <v>9.7398054908207618E-2</v>
      </c>
      <c r="I971" s="295">
        <v>3440.2106700000118</v>
      </c>
      <c r="J971" s="143">
        <v>0.90081454337898581</v>
      </c>
      <c r="K971" s="295">
        <v>3818.9999210000155</v>
      </c>
      <c r="L971" s="143">
        <f t="shared" si="23"/>
        <v>8.9599506900981979E-2</v>
      </c>
      <c r="M971" s="151"/>
    </row>
    <row r="972" spans="1:13" s="117" customFormat="1" ht="22.5" customHeight="1">
      <c r="A972" s="963" t="s">
        <v>489</v>
      </c>
      <c r="B972" s="964"/>
      <c r="C972" s="294">
        <v>0</v>
      </c>
      <c r="D972" s="143">
        <v>0</v>
      </c>
      <c r="E972" s="295">
        <v>0</v>
      </c>
      <c r="F972" s="143">
        <v>0</v>
      </c>
      <c r="G972" s="295">
        <v>208.12499399999996</v>
      </c>
      <c r="H972" s="143">
        <v>0.18817811936862555</v>
      </c>
      <c r="I972" s="295">
        <v>897.87497399999961</v>
      </c>
      <c r="J972" s="143">
        <v>0.8118218806313745</v>
      </c>
      <c r="K972" s="295">
        <v>1105.9999679999996</v>
      </c>
      <c r="L972" s="143">
        <f t="shared" si="23"/>
        <v>2.5948429907103266E-2</v>
      </c>
      <c r="M972" s="151"/>
    </row>
    <row r="973" spans="1:13" s="117" customFormat="1" ht="22.5" customHeight="1">
      <c r="A973" s="963" t="s">
        <v>490</v>
      </c>
      <c r="B973" s="964"/>
      <c r="C973" s="294">
        <v>28.540965</v>
      </c>
      <c r="D973" s="143">
        <v>1.5531651896219466E-3</v>
      </c>
      <c r="E973" s="295">
        <v>198.21868499999997</v>
      </c>
      <c r="F973" s="143">
        <v>1.0786823832853509E-2</v>
      </c>
      <c r="G973" s="295">
        <v>2889.2254500000013</v>
      </c>
      <c r="H973" s="143">
        <v>0.15722819441843702</v>
      </c>
      <c r="I973" s="295">
        <v>15260.015850000158</v>
      </c>
      <c r="J973" s="143">
        <v>0.83043181655908993</v>
      </c>
      <c r="K973" s="295">
        <v>18376.000950000114</v>
      </c>
      <c r="L973" s="143">
        <f t="shared" si="23"/>
        <v>0.43112873998197182</v>
      </c>
      <c r="M973" s="151"/>
    </row>
    <row r="974" spans="1:13" s="117" customFormat="1" ht="22.5" customHeight="1">
      <c r="A974" s="963" t="s">
        <v>491</v>
      </c>
      <c r="B974" s="964"/>
      <c r="C974" s="294">
        <v>100.037825</v>
      </c>
      <c r="D974" s="143">
        <v>7.4582734330322564E-3</v>
      </c>
      <c r="E974" s="295">
        <v>142.31801519999999</v>
      </c>
      <c r="F974" s="143">
        <v>1.0610453314114345E-2</v>
      </c>
      <c r="G974" s="295">
        <v>2508.1187823999931</v>
      </c>
      <c r="H974" s="143">
        <v>0.18699162723362966</v>
      </c>
      <c r="I974" s="295">
        <v>10662.525838999951</v>
      </c>
      <c r="J974" s="143">
        <v>0.79493964601922629</v>
      </c>
      <c r="K974" s="295">
        <v>13413.00046159991</v>
      </c>
      <c r="L974" s="143">
        <f t="shared" si="23"/>
        <v>0.31468925171051099</v>
      </c>
      <c r="M974" s="151"/>
    </row>
    <row r="975" spans="1:13" s="117" customFormat="1" ht="22.5" customHeight="1">
      <c r="A975" s="963" t="s">
        <v>492</v>
      </c>
      <c r="B975" s="964"/>
      <c r="C975" s="294">
        <v>0</v>
      </c>
      <c r="D975" s="143">
        <v>0</v>
      </c>
      <c r="E975" s="295">
        <v>0</v>
      </c>
      <c r="F975" s="143">
        <v>0</v>
      </c>
      <c r="G975" s="295">
        <v>40.636364</v>
      </c>
      <c r="H975" s="143">
        <v>8.6644698695264588E-2</v>
      </c>
      <c r="I975" s="295">
        <v>428.3636396</v>
      </c>
      <c r="J975" s="143">
        <v>0.91335530130473552</v>
      </c>
      <c r="K975" s="295">
        <v>469.00000359999996</v>
      </c>
      <c r="L975" s="143">
        <f t="shared" si="23"/>
        <v>1.1003448527989273E-2</v>
      </c>
      <c r="M975" s="151"/>
    </row>
    <row r="976" spans="1:13" s="117" customFormat="1" ht="22.5" customHeight="1" thickBot="1">
      <c r="A976" s="962" t="s">
        <v>0</v>
      </c>
      <c r="B976" s="919"/>
      <c r="C976" s="155">
        <v>151.30841749999996</v>
      </c>
      <c r="D976" s="109">
        <v>3.5499240320533781E-3</v>
      </c>
      <c r="E976" s="156">
        <v>387.96793969999999</v>
      </c>
      <c r="F976" s="109">
        <v>9.102313906675194E-3</v>
      </c>
      <c r="G976" s="156">
        <v>7151.8418863999796</v>
      </c>
      <c r="H976" s="109">
        <v>0.16779301380227085</v>
      </c>
      <c r="I976" s="156">
        <v>34931.883300599569</v>
      </c>
      <c r="J976" s="109">
        <v>0.81955474825901564</v>
      </c>
      <c r="K976" s="156">
        <v>42623.001544198909</v>
      </c>
      <c r="L976" s="109">
        <v>1</v>
      </c>
      <c r="M976" s="151"/>
    </row>
    <row r="977" spans="1:21" s="117" customFormat="1" ht="15" customHeight="1">
      <c r="A977" s="283"/>
      <c r="B977" s="283"/>
      <c r="C977" s="292"/>
      <c r="D977" s="293"/>
      <c r="E977" s="292"/>
      <c r="F977" s="293"/>
      <c r="G977" s="292"/>
      <c r="H977" s="293"/>
      <c r="I977" s="292"/>
      <c r="J977" s="293"/>
      <c r="K977" s="116"/>
    </row>
    <row r="978" spans="1:21" s="117" customFormat="1" ht="15" customHeight="1">
      <c r="A978" s="283"/>
      <c r="B978" s="283"/>
      <c r="C978" s="292"/>
      <c r="D978" s="293"/>
      <c r="E978" s="292"/>
      <c r="F978" s="293"/>
      <c r="G978" s="292"/>
      <c r="H978" s="293"/>
      <c r="I978" s="292"/>
      <c r="J978" s="293"/>
      <c r="K978" s="116"/>
    </row>
    <row r="979" spans="1:21" s="117" customFormat="1" ht="15" customHeight="1" thickBot="1">
      <c r="A979" s="283"/>
      <c r="B979" s="283"/>
      <c r="C979" s="292"/>
      <c r="D979" s="293"/>
      <c r="E979" s="292"/>
      <c r="F979" s="293"/>
      <c r="G979" s="292"/>
      <c r="H979" s="293"/>
      <c r="I979" s="292"/>
      <c r="J979" s="293"/>
      <c r="K979" s="116"/>
    </row>
    <row r="980" spans="1:21" s="117" customFormat="1" ht="15" customHeight="1">
      <c r="A980" s="526" t="s">
        <v>23</v>
      </c>
      <c r="B980" s="527"/>
      <c r="C980" s="899" t="s">
        <v>493</v>
      </c>
      <c r="D980" s="965"/>
      <c r="E980" s="965"/>
      <c r="F980" s="965"/>
      <c r="G980" s="965"/>
      <c r="H980" s="965"/>
      <c r="I980" s="965"/>
      <c r="J980" s="965"/>
      <c r="K980" s="965"/>
      <c r="L980" s="966"/>
      <c r="M980" s="17"/>
    </row>
    <row r="981" spans="1:21" s="117" customFormat="1" ht="15" customHeight="1">
      <c r="A981" s="528"/>
      <c r="B981" s="529"/>
      <c r="C981" s="692" t="s">
        <v>494</v>
      </c>
      <c r="D981" s="680"/>
      <c r="E981" s="679" t="s">
        <v>419</v>
      </c>
      <c r="F981" s="680"/>
      <c r="G981" s="679" t="s">
        <v>420</v>
      </c>
      <c r="H981" s="680"/>
      <c r="I981" s="679" t="s">
        <v>421</v>
      </c>
      <c r="J981" s="680"/>
      <c r="K981" s="681" t="s">
        <v>20</v>
      </c>
      <c r="L981" s="894"/>
      <c r="M981" s="17"/>
    </row>
    <row r="982" spans="1:21" s="117" customFormat="1" ht="15" customHeight="1" thickBot="1">
      <c r="A982" s="530"/>
      <c r="B982" s="531"/>
      <c r="C982" s="172" t="s">
        <v>6</v>
      </c>
      <c r="D982" s="173" t="s">
        <v>7</v>
      </c>
      <c r="E982" s="173" t="s">
        <v>6</v>
      </c>
      <c r="F982" s="173" t="s">
        <v>7</v>
      </c>
      <c r="G982" s="173" t="s">
        <v>6</v>
      </c>
      <c r="H982" s="173" t="s">
        <v>7</v>
      </c>
      <c r="I982" s="173" t="s">
        <v>6</v>
      </c>
      <c r="J982" s="173" t="s">
        <v>7</v>
      </c>
      <c r="K982" s="173" t="s">
        <v>6</v>
      </c>
      <c r="L982" s="174" t="s">
        <v>41</v>
      </c>
      <c r="M982" s="17"/>
    </row>
    <row r="983" spans="1:21" s="117" customFormat="1" ht="15" customHeight="1">
      <c r="A983" s="889" t="s">
        <v>22</v>
      </c>
      <c r="B983" s="694"/>
      <c r="C983" s="21">
        <v>93.64706000000001</v>
      </c>
      <c r="D983" s="107">
        <v>2.1971014852834926E-3</v>
      </c>
      <c r="E983" s="23">
        <v>957.90726950000021</v>
      </c>
      <c r="F983" s="107">
        <v>2.2473951500263913E-2</v>
      </c>
      <c r="G983" s="23">
        <v>15317.982810000005</v>
      </c>
      <c r="H983" s="107">
        <v>0.35938301515710164</v>
      </c>
      <c r="I983" s="23">
        <v>26253.464404699927</v>
      </c>
      <c r="J983" s="107">
        <v>0.6159459318573749</v>
      </c>
      <c r="K983" s="23">
        <v>42623.001544198909</v>
      </c>
      <c r="L983" s="107">
        <v>1</v>
      </c>
      <c r="M983" s="17"/>
    </row>
    <row r="984" spans="1:21" s="117" customFormat="1" ht="21.75" customHeight="1">
      <c r="A984" s="895" t="s">
        <v>9</v>
      </c>
      <c r="B984" s="688"/>
      <c r="C984" s="25">
        <v>0</v>
      </c>
      <c r="D984" s="108">
        <v>0</v>
      </c>
      <c r="E984" s="27">
        <v>57.949751999999997</v>
      </c>
      <c r="F984" s="108">
        <v>1.507537688442207E-2</v>
      </c>
      <c r="G984" s="27">
        <v>1487.3769679999989</v>
      </c>
      <c r="H984" s="108">
        <v>0.38693467336683285</v>
      </c>
      <c r="I984" s="27">
        <v>2298.6734959999985</v>
      </c>
      <c r="J984" s="108">
        <v>0.59798994974874164</v>
      </c>
      <c r="K984" s="27">
        <v>3844.0002160000104</v>
      </c>
      <c r="L984" s="108">
        <f>+K984/$K$983</f>
        <v>9.0186051585641747E-2</v>
      </c>
      <c r="M984" s="17"/>
    </row>
    <row r="985" spans="1:21" s="296" customFormat="1" ht="21.75" customHeight="1">
      <c r="A985" s="895" t="s">
        <v>10</v>
      </c>
      <c r="B985" s="688"/>
      <c r="C985" s="25">
        <v>0</v>
      </c>
      <c r="D985" s="108">
        <v>0</v>
      </c>
      <c r="E985" s="27">
        <v>42.903224000000002</v>
      </c>
      <c r="F985" s="108">
        <v>6.2088604541940581E-2</v>
      </c>
      <c r="G985" s="27">
        <v>248.96773200000007</v>
      </c>
      <c r="H985" s="108">
        <v>0.36030063978063387</v>
      </c>
      <c r="I985" s="27">
        <v>399.12901600000015</v>
      </c>
      <c r="J985" s="108">
        <v>0.57761075567742604</v>
      </c>
      <c r="K985" s="27">
        <v>690.99997199999984</v>
      </c>
      <c r="L985" s="108">
        <f t="shared" ref="L985:L991" si="24">+K985/$K$983</f>
        <v>1.6211903126612314E-2</v>
      </c>
      <c r="M985" s="17"/>
    </row>
    <row r="986" spans="1:21" s="296" customFormat="1" ht="21.75" customHeight="1">
      <c r="A986" s="895" t="s">
        <v>11</v>
      </c>
      <c r="B986" s="688"/>
      <c r="C986" s="25">
        <v>0</v>
      </c>
      <c r="D986" s="108">
        <v>0</v>
      </c>
      <c r="E986" s="27">
        <v>44.146343999999999</v>
      </c>
      <c r="F986" s="108">
        <v>4.878048780487805E-2</v>
      </c>
      <c r="G986" s="27">
        <v>198.658548</v>
      </c>
      <c r="H986" s="108">
        <v>0.21951219512195125</v>
      </c>
      <c r="I986" s="27">
        <v>662.19515999999999</v>
      </c>
      <c r="J986" s="108">
        <v>0.73170731707317072</v>
      </c>
      <c r="K986" s="27">
        <v>905.00005199999998</v>
      </c>
      <c r="L986" s="108">
        <f t="shared" si="24"/>
        <v>2.1232668259215371E-2</v>
      </c>
      <c r="M986" s="17"/>
    </row>
    <row r="987" spans="1:21" s="296" customFormat="1" ht="21.75" customHeight="1">
      <c r="A987" s="895" t="s">
        <v>12</v>
      </c>
      <c r="B987" s="688"/>
      <c r="C987" s="25">
        <v>0</v>
      </c>
      <c r="D987" s="108">
        <v>0</v>
      </c>
      <c r="E987" s="27">
        <v>3.4130435000000001</v>
      </c>
      <c r="F987" s="108">
        <v>8.9370085640281594E-4</v>
      </c>
      <c r="G987" s="27">
        <v>1031.8506179999988</v>
      </c>
      <c r="H987" s="108">
        <v>0.27018869844066556</v>
      </c>
      <c r="I987" s="27">
        <v>2783.7362595000059</v>
      </c>
      <c r="J987" s="108">
        <v>0.72891760070292877</v>
      </c>
      <c r="K987" s="27">
        <v>3818.9999210000155</v>
      </c>
      <c r="L987" s="108">
        <f t="shared" si="24"/>
        <v>8.9599506900981979E-2</v>
      </c>
      <c r="M987" s="17"/>
    </row>
    <row r="988" spans="1:21" s="296" customFormat="1" ht="21.75" customHeight="1">
      <c r="A988" s="895" t="s">
        <v>13</v>
      </c>
      <c r="B988" s="688"/>
      <c r="C988" s="25">
        <v>0</v>
      </c>
      <c r="D988" s="108">
        <v>0</v>
      </c>
      <c r="E988" s="27">
        <v>45.583331999999999</v>
      </c>
      <c r="F988" s="108">
        <v>4.1214587087583007E-2</v>
      </c>
      <c r="G988" s="27">
        <v>527.20831800000019</v>
      </c>
      <c r="H988" s="108">
        <v>0.47668022898170676</v>
      </c>
      <c r="I988" s="27">
        <v>533.20831800000019</v>
      </c>
      <c r="J988" s="108">
        <v>0.48210518393071089</v>
      </c>
      <c r="K988" s="27">
        <v>1105.9999679999996</v>
      </c>
      <c r="L988" s="108">
        <f t="shared" si="24"/>
        <v>2.5948429907103266E-2</v>
      </c>
      <c r="M988" s="17"/>
    </row>
    <row r="989" spans="1:21" s="300" customFormat="1" ht="21.75" customHeight="1">
      <c r="A989" s="895" t="s">
        <v>14</v>
      </c>
      <c r="B989" s="688"/>
      <c r="C989" s="25">
        <v>53.631930000000011</v>
      </c>
      <c r="D989" s="108">
        <v>2.9185855043177759E-3</v>
      </c>
      <c r="E989" s="27">
        <v>443.16929999999991</v>
      </c>
      <c r="F989" s="108">
        <v>2.4116743420172556E-2</v>
      </c>
      <c r="G989" s="27">
        <v>6707.1304649999529</v>
      </c>
      <c r="H989" s="108">
        <v>0.36499402036654288</v>
      </c>
      <c r="I989" s="27">
        <v>11172.069255000039</v>
      </c>
      <c r="J989" s="108">
        <v>0.60797065070896006</v>
      </c>
      <c r="K989" s="27">
        <v>18376.000950000114</v>
      </c>
      <c r="L989" s="108">
        <f t="shared" si="24"/>
        <v>0.43112873998197182</v>
      </c>
      <c r="M989" s="17"/>
      <c r="N989" s="307"/>
      <c r="O989" s="307"/>
      <c r="P989" s="307"/>
      <c r="Q989" s="307"/>
      <c r="R989" s="307"/>
      <c r="S989" s="307"/>
      <c r="T989" s="307"/>
      <c r="U989" s="297"/>
    </row>
    <row r="990" spans="1:21" s="300" customFormat="1" ht="21.75" customHeight="1">
      <c r="A990" s="895" t="s">
        <v>15</v>
      </c>
      <c r="B990" s="688"/>
      <c r="C990" s="25">
        <v>40.015129999999999</v>
      </c>
      <c r="D990" s="108">
        <v>2.9833093732129024E-3</v>
      </c>
      <c r="E990" s="27">
        <v>280.10590999999999</v>
      </c>
      <c r="F990" s="108">
        <v>2.0883165612490321E-2</v>
      </c>
      <c r="G990" s="27">
        <v>4987.5477357999798</v>
      </c>
      <c r="H990" s="108">
        <v>0.37184429763339188</v>
      </c>
      <c r="I990" s="27">
        <v>8105.3316857999698</v>
      </c>
      <c r="J990" s="108">
        <v>0.60428922738090785</v>
      </c>
      <c r="K990" s="27">
        <v>13413.00046159991</v>
      </c>
      <c r="L990" s="108">
        <f t="shared" si="24"/>
        <v>0.31468925171051099</v>
      </c>
      <c r="M990" s="17"/>
      <c r="N990" s="307"/>
      <c r="O990" s="308"/>
      <c r="P990" s="307"/>
      <c r="Q990" s="308"/>
      <c r="R990" s="307"/>
      <c r="S990" s="308"/>
      <c r="T990" s="307"/>
      <c r="U990" s="297"/>
    </row>
    <row r="991" spans="1:21" s="300" customFormat="1" ht="21.75" customHeight="1">
      <c r="A991" s="895" t="s">
        <v>16</v>
      </c>
      <c r="B991" s="688"/>
      <c r="C991" s="25">
        <v>0</v>
      </c>
      <c r="D991" s="108">
        <v>0</v>
      </c>
      <c r="E991" s="27">
        <v>40.636364</v>
      </c>
      <c r="F991" s="108">
        <v>8.6644698695264588E-2</v>
      </c>
      <c r="G991" s="27">
        <v>129.24242519999999</v>
      </c>
      <c r="H991" s="108">
        <v>0.27557020086982364</v>
      </c>
      <c r="I991" s="27">
        <v>299.1212144000001</v>
      </c>
      <c r="J991" s="108">
        <v>0.6377851004349121</v>
      </c>
      <c r="K991" s="27">
        <v>469.00000359999996</v>
      </c>
      <c r="L991" s="108">
        <f t="shared" si="24"/>
        <v>1.1003448527989273E-2</v>
      </c>
      <c r="M991" s="17"/>
      <c r="N991" s="257"/>
      <c r="O991" s="301"/>
      <c r="P991" s="257"/>
      <c r="Q991" s="301"/>
      <c r="R991" s="257"/>
      <c r="S991" s="302"/>
      <c r="T991" s="302"/>
      <c r="U991" s="297"/>
    </row>
    <row r="992" spans="1:21" s="300" customFormat="1" ht="15" customHeight="1" thickBot="1">
      <c r="A992" s="890" t="s">
        <v>0</v>
      </c>
      <c r="B992" s="684"/>
      <c r="C992" s="29">
        <v>93.64706000000001</v>
      </c>
      <c r="D992" s="109">
        <v>2.1971014852834926E-3</v>
      </c>
      <c r="E992" s="31">
        <v>957.90726950000021</v>
      </c>
      <c r="F992" s="109">
        <v>2.2473951500263913E-2</v>
      </c>
      <c r="G992" s="31">
        <v>15317.982810000005</v>
      </c>
      <c r="H992" s="109">
        <v>0.35938301515710164</v>
      </c>
      <c r="I992" s="31">
        <v>26253.464404699927</v>
      </c>
      <c r="J992" s="109">
        <v>0.6159459318573749</v>
      </c>
      <c r="K992" s="31">
        <v>42623.001544198909</v>
      </c>
      <c r="L992" s="109">
        <v>1</v>
      </c>
      <c r="M992" s="17"/>
    </row>
    <row r="993" spans="1:13" s="296" customFormat="1" ht="15" customHeight="1">
      <c r="A993" s="309"/>
      <c r="B993" s="309"/>
      <c r="C993" s="298"/>
      <c r="D993" s="299"/>
      <c r="E993" s="298"/>
      <c r="F993" s="299"/>
      <c r="G993" s="298"/>
      <c r="H993" s="299"/>
      <c r="I993" s="298"/>
      <c r="J993" s="299"/>
      <c r="K993" s="298"/>
      <c r="L993" s="257"/>
      <c r="M993" s="297"/>
    </row>
    <row r="994" spans="1:13" s="296" customFormat="1" ht="15" customHeight="1">
      <c r="A994" s="309"/>
      <c r="B994" s="309"/>
      <c r="C994" s="298"/>
      <c r="D994" s="299"/>
      <c r="E994" s="298"/>
      <c r="F994" s="299"/>
      <c r="G994" s="298"/>
      <c r="H994" s="299"/>
      <c r="I994" s="298"/>
      <c r="J994" s="299"/>
      <c r="K994" s="298"/>
      <c r="L994" s="257"/>
      <c r="M994" s="297"/>
    </row>
    <row r="995" spans="1:13" s="296" customFormat="1" ht="15" customHeight="1" thickBot="1">
      <c r="A995" s="309"/>
      <c r="B995" s="309"/>
      <c r="C995" s="298"/>
      <c r="D995" s="299"/>
      <c r="E995" s="298"/>
      <c r="F995" s="299"/>
      <c r="G995" s="298"/>
      <c r="H995" s="299"/>
      <c r="I995" s="298"/>
      <c r="J995" s="299"/>
      <c r="K995" s="298"/>
      <c r="L995" s="257"/>
      <c r="M995" s="297"/>
    </row>
    <row r="996" spans="1:13" s="296" customFormat="1" ht="15" customHeight="1">
      <c r="A996" s="526" t="s">
        <v>23</v>
      </c>
      <c r="B996" s="527"/>
      <c r="C996" s="899" t="s">
        <v>495</v>
      </c>
      <c r="D996" s="965"/>
      <c r="E996" s="965"/>
      <c r="F996" s="965"/>
      <c r="G996" s="965"/>
      <c r="H996" s="965"/>
      <c r="I996" s="965"/>
      <c r="J996" s="965"/>
      <c r="K996" s="965"/>
      <c r="L996" s="966"/>
      <c r="M996" s="17"/>
    </row>
    <row r="997" spans="1:13" s="296" customFormat="1" ht="15" customHeight="1">
      <c r="A997" s="528"/>
      <c r="B997" s="529"/>
      <c r="C997" s="692" t="s">
        <v>494</v>
      </c>
      <c r="D997" s="680"/>
      <c r="E997" s="679" t="s">
        <v>419</v>
      </c>
      <c r="F997" s="680"/>
      <c r="G997" s="679" t="s">
        <v>420</v>
      </c>
      <c r="H997" s="680"/>
      <c r="I997" s="679" t="s">
        <v>421</v>
      </c>
      <c r="J997" s="680"/>
      <c r="K997" s="681" t="s">
        <v>20</v>
      </c>
      <c r="L997" s="894"/>
      <c r="M997" s="17"/>
    </row>
    <row r="998" spans="1:13" s="296" customFormat="1" ht="15" customHeight="1" thickBot="1">
      <c r="A998" s="530"/>
      <c r="B998" s="531"/>
      <c r="C998" s="172" t="s">
        <v>6</v>
      </c>
      <c r="D998" s="173" t="s">
        <v>7</v>
      </c>
      <c r="E998" s="173" t="s">
        <v>6</v>
      </c>
      <c r="F998" s="173" t="s">
        <v>7</v>
      </c>
      <c r="G998" s="173" t="s">
        <v>6</v>
      </c>
      <c r="H998" s="173" t="s">
        <v>7</v>
      </c>
      <c r="I998" s="173" t="s">
        <v>6</v>
      </c>
      <c r="J998" s="173" t="s">
        <v>7</v>
      </c>
      <c r="K998" s="173" t="s">
        <v>6</v>
      </c>
      <c r="L998" s="174" t="s">
        <v>41</v>
      </c>
      <c r="M998" s="17"/>
    </row>
    <row r="999" spans="1:13" s="296" customFormat="1" ht="15" customHeight="1">
      <c r="A999" s="889" t="s">
        <v>22</v>
      </c>
      <c r="B999" s="694"/>
      <c r="C999" s="21">
        <v>426.83071559999996</v>
      </c>
      <c r="D999" s="107">
        <v>1.0014093333088893E-2</v>
      </c>
      <c r="E999" s="23">
        <v>4203.9117619999952</v>
      </c>
      <c r="F999" s="107">
        <v>9.8630120115793612E-2</v>
      </c>
      <c r="G999" s="23">
        <v>19441.663307699997</v>
      </c>
      <c r="H999" s="107">
        <v>0.45613078861983747</v>
      </c>
      <c r="I999" s="23">
        <v>18550.595758900014</v>
      </c>
      <c r="J999" s="107">
        <v>0.43522499793130576</v>
      </c>
      <c r="K999" s="23">
        <v>42623.001544198909</v>
      </c>
      <c r="L999" s="107">
        <v>1</v>
      </c>
      <c r="M999" s="17"/>
    </row>
    <row r="1000" spans="1:13" s="296" customFormat="1" ht="22.5" customHeight="1">
      <c r="A1000" s="895" t="s">
        <v>9</v>
      </c>
      <c r="B1000" s="688"/>
      <c r="C1000" s="25">
        <v>0</v>
      </c>
      <c r="D1000" s="108">
        <v>0</v>
      </c>
      <c r="E1000" s="27">
        <v>521.54776799999979</v>
      </c>
      <c r="F1000" s="108">
        <v>0.13567839195979858</v>
      </c>
      <c r="G1000" s="27">
        <v>1893.0252319999972</v>
      </c>
      <c r="H1000" s="108">
        <v>0.49246231155778686</v>
      </c>
      <c r="I1000" s="27">
        <v>1429.4272159999991</v>
      </c>
      <c r="J1000" s="108">
        <v>0.37185929648241084</v>
      </c>
      <c r="K1000" s="27">
        <v>3844.0002160000104</v>
      </c>
      <c r="L1000" s="108">
        <f>+K1000/$K$983</f>
        <v>9.0186051585641747E-2</v>
      </c>
      <c r="M1000" s="17"/>
    </row>
    <row r="1001" spans="1:13" s="296" customFormat="1" ht="22.5" customHeight="1">
      <c r="A1001" s="895" t="s">
        <v>10</v>
      </c>
      <c r="B1001" s="688"/>
      <c r="C1001" s="25">
        <v>21.451612000000001</v>
      </c>
      <c r="D1001" s="108">
        <v>3.1044302270970291E-2</v>
      </c>
      <c r="E1001" s="27">
        <v>67.604836000000006</v>
      </c>
      <c r="F1001" s="108">
        <v>9.7836235512901035E-2</v>
      </c>
      <c r="G1001" s="27">
        <v>328.27418000000011</v>
      </c>
      <c r="H1001" s="108">
        <v>0.47507119146453486</v>
      </c>
      <c r="I1001" s="27">
        <v>273.66934400000008</v>
      </c>
      <c r="J1001" s="108">
        <v>0.39604827075159443</v>
      </c>
      <c r="K1001" s="27">
        <v>690.99997199999984</v>
      </c>
      <c r="L1001" s="108">
        <f t="shared" ref="L1001:L1007" si="25">+K1001/$K$983</f>
        <v>1.6211903126612314E-2</v>
      </c>
      <c r="M1001" s="17"/>
    </row>
    <row r="1002" spans="1:13" s="296" customFormat="1" ht="22.5" customHeight="1">
      <c r="A1002" s="895" t="s">
        <v>11</v>
      </c>
      <c r="B1002" s="688"/>
      <c r="C1002" s="25">
        <v>22.073172</v>
      </c>
      <c r="D1002" s="108">
        <v>2.4390243902439025E-2</v>
      </c>
      <c r="E1002" s="27">
        <v>154.512204</v>
      </c>
      <c r="F1002" s="108">
        <v>0.17073170731707318</v>
      </c>
      <c r="G1002" s="27">
        <v>331.09757999999999</v>
      </c>
      <c r="H1002" s="108">
        <v>0.36585365853658536</v>
      </c>
      <c r="I1002" s="27">
        <v>397.31709599999999</v>
      </c>
      <c r="J1002" s="108">
        <v>0.4390243902439025</v>
      </c>
      <c r="K1002" s="27">
        <v>905.00005199999998</v>
      </c>
      <c r="L1002" s="108">
        <f t="shared" si="25"/>
        <v>2.1232668259215371E-2</v>
      </c>
      <c r="M1002" s="17"/>
    </row>
    <row r="1003" spans="1:13" s="296" customFormat="1" ht="22.5" customHeight="1">
      <c r="A1003" s="895" t="s">
        <v>12</v>
      </c>
      <c r="B1003" s="688"/>
      <c r="C1003" s="25">
        <v>43.082352</v>
      </c>
      <c r="D1003" s="108">
        <v>1.1281056007123133E-2</v>
      </c>
      <c r="E1003" s="27">
        <v>171.26649299999997</v>
      </c>
      <c r="F1003" s="108">
        <v>4.484590116334785E-2</v>
      </c>
      <c r="G1003" s="27">
        <v>1944.6933104999962</v>
      </c>
      <c r="H1003" s="108">
        <v>0.50921533142916975</v>
      </c>
      <c r="I1003" s="27">
        <v>1659.9577654999971</v>
      </c>
      <c r="J1003" s="108">
        <v>0.43465771140035336</v>
      </c>
      <c r="K1003" s="27">
        <v>3818.9999210000155</v>
      </c>
      <c r="L1003" s="108">
        <f t="shared" si="25"/>
        <v>8.9599506900981979E-2</v>
      </c>
      <c r="M1003" s="17"/>
    </row>
    <row r="1004" spans="1:13" s="296" customFormat="1" ht="22.5" customHeight="1">
      <c r="A1004" s="895" t="s">
        <v>13</v>
      </c>
      <c r="B1004" s="688"/>
      <c r="C1004" s="25">
        <v>0</v>
      </c>
      <c r="D1004" s="108">
        <v>0</v>
      </c>
      <c r="E1004" s="27">
        <v>71.374998000000005</v>
      </c>
      <c r="F1004" s="108">
        <v>6.4534358105876571E-2</v>
      </c>
      <c r="G1004" s="27">
        <v>595.58331600000008</v>
      </c>
      <c r="H1004" s="108">
        <v>0.5385021096130812</v>
      </c>
      <c r="I1004" s="27">
        <v>439.04165400000011</v>
      </c>
      <c r="J1004" s="108">
        <v>0.39696353228104281</v>
      </c>
      <c r="K1004" s="27">
        <v>1105.9999679999996</v>
      </c>
      <c r="L1004" s="108">
        <f t="shared" si="25"/>
        <v>2.5948429907103266E-2</v>
      </c>
      <c r="M1004" s="17"/>
    </row>
    <row r="1005" spans="1:13" s="296" customFormat="1" ht="22.5" customHeight="1">
      <c r="A1005" s="895" t="s">
        <v>14</v>
      </c>
      <c r="B1005" s="688"/>
      <c r="C1005" s="25">
        <v>215.46868499999991</v>
      </c>
      <c r="D1005" s="108">
        <v>1.1725548207484098E-2</v>
      </c>
      <c r="E1005" s="27">
        <v>2064.3597450000034</v>
      </c>
      <c r="F1005" s="108">
        <v>0.11233998902247501</v>
      </c>
      <c r="G1005" s="27">
        <v>8399.5166999999419</v>
      </c>
      <c r="H1005" s="108">
        <v>0.45709165573371885</v>
      </c>
      <c r="I1005" s="27">
        <v>7696.6558199999354</v>
      </c>
      <c r="J1005" s="108">
        <v>0.41884280703630933</v>
      </c>
      <c r="K1005" s="27">
        <v>18376.000950000114</v>
      </c>
      <c r="L1005" s="108">
        <f t="shared" si="25"/>
        <v>0.43112873998197182</v>
      </c>
      <c r="M1005" s="17"/>
    </row>
    <row r="1006" spans="1:13" s="296" customFormat="1" ht="22.5" customHeight="1">
      <c r="A1006" s="895" t="s">
        <v>15</v>
      </c>
      <c r="B1006" s="688"/>
      <c r="C1006" s="25">
        <v>122.31045019999999</v>
      </c>
      <c r="D1006" s="108">
        <v>9.118798627507892E-3</v>
      </c>
      <c r="E1006" s="27">
        <v>1089.8467275999999</v>
      </c>
      <c r="F1006" s="108">
        <v>8.1253014992441322E-2</v>
      </c>
      <c r="G1006" s="27">
        <v>5795.0234931999785</v>
      </c>
      <c r="H1006" s="108">
        <v>0.43204527650547364</v>
      </c>
      <c r="I1006" s="27">
        <v>6405.8197905999768</v>
      </c>
      <c r="J1006" s="108">
        <v>0.47758290987458052</v>
      </c>
      <c r="K1006" s="27">
        <v>13413.00046159991</v>
      </c>
      <c r="L1006" s="108">
        <f t="shared" si="25"/>
        <v>0.31468925171051099</v>
      </c>
      <c r="M1006" s="17"/>
    </row>
    <row r="1007" spans="1:13" s="296" customFormat="1" ht="22.5" customHeight="1">
      <c r="A1007" s="895" t="s">
        <v>16</v>
      </c>
      <c r="B1007" s="688"/>
      <c r="C1007" s="25">
        <v>2.4444444000000001</v>
      </c>
      <c r="D1007" s="108">
        <v>5.2120349280099674E-3</v>
      </c>
      <c r="E1007" s="27">
        <v>63.398990400000002</v>
      </c>
      <c r="F1007" s="108">
        <v>0.13517908297090686</v>
      </c>
      <c r="G1007" s="27">
        <v>154.44949600000001</v>
      </c>
      <c r="H1007" s="108">
        <v>0.3293166200734759</v>
      </c>
      <c r="I1007" s="27">
        <v>248.70707280000008</v>
      </c>
      <c r="J1007" s="108">
        <v>0.5302922620276076</v>
      </c>
      <c r="K1007" s="27">
        <v>469.00000359999996</v>
      </c>
      <c r="L1007" s="108">
        <f t="shared" si="25"/>
        <v>1.1003448527989273E-2</v>
      </c>
      <c r="M1007" s="17"/>
    </row>
    <row r="1008" spans="1:13" s="296" customFormat="1" ht="15" customHeight="1" thickBot="1">
      <c r="A1008" s="890" t="s">
        <v>0</v>
      </c>
      <c r="B1008" s="684"/>
      <c r="C1008" s="29">
        <v>426.83071559999996</v>
      </c>
      <c r="D1008" s="109">
        <v>1.0014093333088893E-2</v>
      </c>
      <c r="E1008" s="31">
        <v>4203.9117619999952</v>
      </c>
      <c r="F1008" s="109">
        <v>9.8630120115793612E-2</v>
      </c>
      <c r="G1008" s="31">
        <v>19441.663307699997</v>
      </c>
      <c r="H1008" s="109">
        <v>0.45613078861983747</v>
      </c>
      <c r="I1008" s="31">
        <v>18550.595758900014</v>
      </c>
      <c r="J1008" s="109">
        <v>0.43522499793130576</v>
      </c>
      <c r="K1008" s="31">
        <v>42623.001544198909</v>
      </c>
      <c r="L1008" s="109">
        <v>1</v>
      </c>
      <c r="M1008" s="17"/>
    </row>
    <row r="1009" spans="1:13" s="296" customFormat="1" ht="15" customHeight="1">
      <c r="A1009" s="310"/>
      <c r="B1009" s="310"/>
      <c r="C1009" s="304"/>
      <c r="D1009" s="304"/>
      <c r="E1009" s="304"/>
      <c r="F1009" s="304"/>
      <c r="G1009" s="304"/>
      <c r="H1009" s="304"/>
    </row>
    <row r="1010" spans="1:13" s="296" customFormat="1" ht="15" customHeight="1">
      <c r="A1010" s="310"/>
      <c r="B1010" s="310"/>
      <c r="C1010" s="304"/>
      <c r="D1010" s="304"/>
      <c r="E1010" s="304"/>
      <c r="F1010" s="304"/>
      <c r="G1010" s="304"/>
      <c r="H1010" s="304"/>
    </row>
    <row r="1011" spans="1:13" s="296" customFormat="1" ht="15" customHeight="1" thickBot="1">
      <c r="A1011" s="310"/>
      <c r="B1011" s="310"/>
      <c r="C1011" s="304"/>
      <c r="D1011" s="304"/>
      <c r="E1011" s="304"/>
      <c r="F1011" s="304"/>
      <c r="G1011" s="304"/>
      <c r="H1011" s="304"/>
    </row>
    <row r="1012" spans="1:13" s="296" customFormat="1" ht="15" customHeight="1">
      <c r="A1012" s="526" t="s">
        <v>23</v>
      </c>
      <c r="B1012" s="527"/>
      <c r="C1012" s="899" t="s">
        <v>496</v>
      </c>
      <c r="D1012" s="965"/>
      <c r="E1012" s="965"/>
      <c r="F1012" s="965"/>
      <c r="G1012" s="965"/>
      <c r="H1012" s="965"/>
      <c r="I1012" s="965"/>
      <c r="J1012" s="965"/>
      <c r="K1012" s="965"/>
      <c r="L1012" s="966"/>
      <c r="M1012" s="17"/>
    </row>
    <row r="1013" spans="1:13" s="296" customFormat="1" ht="15" customHeight="1">
      <c r="A1013" s="528"/>
      <c r="B1013" s="529"/>
      <c r="C1013" s="735" t="s">
        <v>494</v>
      </c>
      <c r="D1013" s="680"/>
      <c r="E1013" s="737" t="s">
        <v>419</v>
      </c>
      <c r="F1013" s="680"/>
      <c r="G1013" s="737" t="s">
        <v>420</v>
      </c>
      <c r="H1013" s="680"/>
      <c r="I1013" s="737" t="s">
        <v>421</v>
      </c>
      <c r="J1013" s="680"/>
      <c r="K1013" s="738" t="s">
        <v>20</v>
      </c>
      <c r="L1013" s="894"/>
      <c r="M1013" s="17"/>
    </row>
    <row r="1014" spans="1:13" s="296" customFormat="1" ht="15" customHeight="1" thickBot="1">
      <c r="A1014" s="530"/>
      <c r="B1014" s="531"/>
      <c r="C1014" s="172" t="s">
        <v>6</v>
      </c>
      <c r="D1014" s="173" t="s">
        <v>7</v>
      </c>
      <c r="E1014" s="173" t="s">
        <v>6</v>
      </c>
      <c r="F1014" s="173" t="s">
        <v>7</v>
      </c>
      <c r="G1014" s="173" t="s">
        <v>6</v>
      </c>
      <c r="H1014" s="173" t="s">
        <v>7</v>
      </c>
      <c r="I1014" s="173" t="s">
        <v>6</v>
      </c>
      <c r="J1014" s="173" t="s">
        <v>7</v>
      </c>
      <c r="K1014" s="173" t="s">
        <v>6</v>
      </c>
      <c r="L1014" s="174" t="s">
        <v>41</v>
      </c>
      <c r="M1014" s="17"/>
    </row>
    <row r="1015" spans="1:13" s="296" customFormat="1" ht="15" customHeight="1">
      <c r="A1015" s="889" t="s">
        <v>22</v>
      </c>
      <c r="B1015" s="694"/>
      <c r="C1015" s="21">
        <v>246.21632449999993</v>
      </c>
      <c r="D1015" s="107">
        <v>5.7766068925174177E-3</v>
      </c>
      <c r="E1015" s="23">
        <v>5266.5562894999912</v>
      </c>
      <c r="F1015" s="107">
        <v>0.12356136589861494</v>
      </c>
      <c r="G1015" s="23">
        <v>21618.672573999989</v>
      </c>
      <c r="H1015" s="107">
        <v>0.50720671446805565</v>
      </c>
      <c r="I1015" s="23">
        <v>15491.556356200001</v>
      </c>
      <c r="J1015" s="107">
        <v>0.3634553127408372</v>
      </c>
      <c r="K1015" s="23">
        <v>42623.001544198909</v>
      </c>
      <c r="L1015" s="107">
        <v>1</v>
      </c>
      <c r="M1015" s="17"/>
    </row>
    <row r="1016" spans="1:13" s="296" customFormat="1" ht="22.5" customHeight="1">
      <c r="A1016" s="895" t="s">
        <v>9</v>
      </c>
      <c r="B1016" s="688"/>
      <c r="C1016" s="25">
        <v>19.316583999999999</v>
      </c>
      <c r="D1016" s="108">
        <v>5.0251256281406897E-3</v>
      </c>
      <c r="E1016" s="27">
        <v>424.96484799999985</v>
      </c>
      <c r="F1016" s="108">
        <v>0.11055276381909515</v>
      </c>
      <c r="G1016" s="27">
        <v>2028.2413199999967</v>
      </c>
      <c r="H1016" s="108">
        <v>0.5276381909547716</v>
      </c>
      <c r="I1016" s="27">
        <v>1371.4774639999994</v>
      </c>
      <c r="J1016" s="108">
        <v>0.35678391959798877</v>
      </c>
      <c r="K1016" s="27">
        <v>3844.0002160000104</v>
      </c>
      <c r="L1016" s="108">
        <f>+K1016/$K$983</f>
        <v>9.0186051585641747E-2</v>
      </c>
      <c r="M1016" s="17"/>
    </row>
    <row r="1017" spans="1:13" s="296" customFormat="1" ht="22.5" customHeight="1">
      <c r="A1017" s="895" t="s">
        <v>10</v>
      </c>
      <c r="B1017" s="688"/>
      <c r="C1017" s="25">
        <v>21.451612000000001</v>
      </c>
      <c r="D1017" s="108">
        <v>3.1044302270970291E-2</v>
      </c>
      <c r="E1017" s="27">
        <v>89.056448000000003</v>
      </c>
      <c r="F1017" s="108">
        <v>0.12888053778387132</v>
      </c>
      <c r="G1017" s="27">
        <v>341.27418000000011</v>
      </c>
      <c r="H1017" s="108">
        <v>0.49388450626449548</v>
      </c>
      <c r="I1017" s="27">
        <v>239.21773200000007</v>
      </c>
      <c r="J1017" s="108">
        <v>0.34619065368066343</v>
      </c>
      <c r="K1017" s="27">
        <v>690.99997199999984</v>
      </c>
      <c r="L1017" s="108">
        <f t="shared" ref="L1017:L1023" si="26">+K1017/$K$983</f>
        <v>1.6211903126612314E-2</v>
      </c>
      <c r="M1017" s="17"/>
    </row>
    <row r="1018" spans="1:13" s="296" customFormat="1" ht="22.5" customHeight="1">
      <c r="A1018" s="895" t="s">
        <v>11</v>
      </c>
      <c r="B1018" s="688"/>
      <c r="C1018" s="25">
        <v>0</v>
      </c>
      <c r="D1018" s="108">
        <v>0</v>
      </c>
      <c r="E1018" s="27">
        <v>110.36586</v>
      </c>
      <c r="F1018" s="108">
        <v>0.12195121951219512</v>
      </c>
      <c r="G1018" s="27">
        <v>331.09757999999999</v>
      </c>
      <c r="H1018" s="108">
        <v>0.36585365853658536</v>
      </c>
      <c r="I1018" s="27">
        <v>463.53661199999999</v>
      </c>
      <c r="J1018" s="108">
        <v>0.51219512195121952</v>
      </c>
      <c r="K1018" s="27">
        <v>905.00005199999998</v>
      </c>
      <c r="L1018" s="108">
        <f t="shared" si="26"/>
        <v>2.1232668259215371E-2</v>
      </c>
      <c r="M1018" s="17"/>
    </row>
    <row r="1019" spans="1:13" s="296" customFormat="1" ht="22.5" customHeight="1">
      <c r="A1019" s="895" t="s">
        <v>12</v>
      </c>
      <c r="B1019" s="688"/>
      <c r="C1019" s="25">
        <v>3.4130435000000001</v>
      </c>
      <c r="D1019" s="108">
        <v>8.9370085640281594E-4</v>
      </c>
      <c r="E1019" s="27">
        <v>361.72403350000008</v>
      </c>
      <c r="F1019" s="108">
        <v>9.4716952338999169E-2</v>
      </c>
      <c r="G1019" s="27">
        <v>2048.986146999996</v>
      </c>
      <c r="H1019" s="108">
        <v>0.53652427059057473</v>
      </c>
      <c r="I1019" s="27">
        <v>1404.8766969999979</v>
      </c>
      <c r="J1019" s="108">
        <v>0.36786507621401759</v>
      </c>
      <c r="K1019" s="27">
        <v>3818.9999210000155</v>
      </c>
      <c r="L1019" s="108">
        <f t="shared" si="26"/>
        <v>8.9599506900981979E-2</v>
      </c>
      <c r="M1019" s="17"/>
    </row>
    <row r="1020" spans="1:13" s="296" customFormat="1" ht="22.5" customHeight="1">
      <c r="A1020" s="895" t="s">
        <v>13</v>
      </c>
      <c r="B1020" s="688"/>
      <c r="C1020" s="25">
        <v>0</v>
      </c>
      <c r="D1020" s="108">
        <v>0</v>
      </c>
      <c r="E1020" s="27">
        <v>94.166663999999997</v>
      </c>
      <c r="F1020" s="108">
        <v>8.5141651649668068E-2</v>
      </c>
      <c r="G1020" s="27">
        <v>624.37498200000005</v>
      </c>
      <c r="H1020" s="108">
        <v>0.56453435810587682</v>
      </c>
      <c r="I1020" s="27">
        <v>387.45832200000007</v>
      </c>
      <c r="J1020" s="108">
        <v>0.3503239902444556</v>
      </c>
      <c r="K1020" s="27">
        <v>1105.9999679999996</v>
      </c>
      <c r="L1020" s="108">
        <f t="shared" si="26"/>
        <v>2.5948429907103266E-2</v>
      </c>
      <c r="M1020" s="17"/>
    </row>
    <row r="1021" spans="1:13" s="296" customFormat="1" ht="22.5" customHeight="1">
      <c r="A1021" s="895" t="s">
        <v>14</v>
      </c>
      <c r="B1021" s="688"/>
      <c r="C1021" s="25">
        <v>122.00482500000001</v>
      </c>
      <c r="D1021" s="108">
        <v>6.6393566985530252E-3</v>
      </c>
      <c r="E1021" s="27">
        <v>2793.2525550000028</v>
      </c>
      <c r="F1021" s="108">
        <v>0.15200546422479289</v>
      </c>
      <c r="G1021" s="27">
        <v>9096.1046849999984</v>
      </c>
      <c r="H1021" s="108">
        <v>0.49499914098556586</v>
      </c>
      <c r="I1021" s="27">
        <v>6364.6388849999621</v>
      </c>
      <c r="J1021" s="108">
        <v>0.34635603809107995</v>
      </c>
      <c r="K1021" s="27">
        <v>18376.000950000114</v>
      </c>
      <c r="L1021" s="108">
        <f t="shared" si="26"/>
        <v>0.43112873998197182</v>
      </c>
      <c r="M1021" s="17"/>
    </row>
    <row r="1022" spans="1:13" s="296" customFormat="1" ht="22.5" customHeight="1">
      <c r="A1022" s="895" t="s">
        <v>15</v>
      </c>
      <c r="B1022" s="688"/>
      <c r="C1022" s="25">
        <v>80.030259999999998</v>
      </c>
      <c r="D1022" s="108">
        <v>5.9666187464258048E-3</v>
      </c>
      <c r="E1022" s="27">
        <v>1349.9450725999991</v>
      </c>
      <c r="F1022" s="108">
        <v>0.10064452591832512</v>
      </c>
      <c r="G1022" s="27">
        <v>6933.1896379999744</v>
      </c>
      <c r="H1022" s="108">
        <v>0.5169007231341719</v>
      </c>
      <c r="I1022" s="27">
        <v>5049.8354909999789</v>
      </c>
      <c r="J1022" s="108">
        <v>0.37648813220108041</v>
      </c>
      <c r="K1022" s="27">
        <v>13413.00046159991</v>
      </c>
      <c r="L1022" s="108">
        <f t="shared" si="26"/>
        <v>0.31468925171051099</v>
      </c>
      <c r="M1022" s="17"/>
    </row>
    <row r="1023" spans="1:13" s="296" customFormat="1" ht="22.5" customHeight="1">
      <c r="A1023" s="895" t="s">
        <v>16</v>
      </c>
      <c r="B1023" s="688"/>
      <c r="C1023" s="25">
        <v>0</v>
      </c>
      <c r="D1023" s="108">
        <v>0</v>
      </c>
      <c r="E1023" s="27">
        <v>43.080808400000002</v>
      </c>
      <c r="F1023" s="108">
        <v>9.1856733623274553E-2</v>
      </c>
      <c r="G1023" s="27">
        <v>215.40404200000009</v>
      </c>
      <c r="H1023" s="108">
        <v>0.45928366811637289</v>
      </c>
      <c r="I1023" s="27">
        <v>210.51515320000007</v>
      </c>
      <c r="J1023" s="108">
        <v>0.44885959826035299</v>
      </c>
      <c r="K1023" s="27">
        <v>469.00000359999996</v>
      </c>
      <c r="L1023" s="108">
        <f t="shared" si="26"/>
        <v>1.1003448527989273E-2</v>
      </c>
      <c r="M1023" s="17"/>
    </row>
    <row r="1024" spans="1:13" s="300" customFormat="1" ht="15" customHeight="1" thickBot="1">
      <c r="A1024" s="890" t="s">
        <v>0</v>
      </c>
      <c r="B1024" s="684"/>
      <c r="C1024" s="29">
        <v>246.21632449999993</v>
      </c>
      <c r="D1024" s="109">
        <v>5.7766068925174177E-3</v>
      </c>
      <c r="E1024" s="31">
        <v>5266.5562894999912</v>
      </c>
      <c r="F1024" s="109">
        <v>0.12356136589861494</v>
      </c>
      <c r="G1024" s="31">
        <v>21618.672573999989</v>
      </c>
      <c r="H1024" s="109">
        <v>0.50720671446805565</v>
      </c>
      <c r="I1024" s="31">
        <v>15491.556356200001</v>
      </c>
      <c r="J1024" s="109">
        <v>0.3634553127408372</v>
      </c>
      <c r="K1024" s="31">
        <v>42623.001544198909</v>
      </c>
      <c r="L1024" s="109">
        <v>1</v>
      </c>
      <c r="M1024" s="17"/>
    </row>
    <row r="1025" spans="1:15" s="296" customFormat="1" ht="15" customHeight="1">
      <c r="A1025" s="306"/>
      <c r="B1025" s="306"/>
      <c r="C1025" s="303"/>
      <c r="D1025" s="305"/>
      <c r="E1025" s="303"/>
      <c r="F1025" s="305"/>
      <c r="G1025" s="303"/>
      <c r="H1025" s="305"/>
      <c r="I1025" s="303"/>
      <c r="J1025" s="305"/>
      <c r="K1025" s="303"/>
      <c r="L1025" s="305"/>
      <c r="M1025" s="303"/>
      <c r="N1025" s="305"/>
      <c r="O1025" s="297"/>
    </row>
    <row r="1026" spans="1:15" s="296" customFormat="1" ht="15" customHeight="1">
      <c r="A1026" s="306"/>
      <c r="B1026" s="306"/>
      <c r="C1026" s="303"/>
      <c r="D1026" s="305"/>
      <c r="E1026" s="303"/>
      <c r="F1026" s="305"/>
      <c r="G1026" s="303"/>
      <c r="H1026" s="305"/>
      <c r="I1026" s="303"/>
      <c r="J1026" s="305"/>
      <c r="K1026" s="303"/>
      <c r="L1026" s="305"/>
      <c r="M1026" s="303"/>
      <c r="N1026" s="305"/>
      <c r="O1026" s="297"/>
    </row>
    <row r="1027" spans="1:15" s="296" customFormat="1" ht="15" customHeight="1" thickBot="1">
      <c r="A1027" s="306"/>
      <c r="B1027" s="306"/>
      <c r="C1027" s="303"/>
      <c r="D1027" s="305"/>
      <c r="E1027" s="303"/>
      <c r="F1027" s="305"/>
      <c r="G1027" s="303"/>
      <c r="H1027" s="305"/>
      <c r="I1027" s="303"/>
      <c r="J1027" s="305"/>
      <c r="K1027" s="303"/>
      <c r="L1027" s="305"/>
      <c r="M1027" s="303"/>
      <c r="N1027" s="305"/>
      <c r="O1027" s="297"/>
    </row>
    <row r="1028" spans="1:15" s="296" customFormat="1" ht="15" customHeight="1">
      <c r="A1028" s="526" t="s">
        <v>23</v>
      </c>
      <c r="B1028" s="527"/>
      <c r="C1028" s="899" t="s">
        <v>497</v>
      </c>
      <c r="D1028" s="965"/>
      <c r="E1028" s="965"/>
      <c r="F1028" s="965"/>
      <c r="G1028" s="965"/>
      <c r="H1028" s="965"/>
      <c r="I1028" s="965"/>
      <c r="J1028" s="965"/>
      <c r="K1028" s="965"/>
      <c r="L1028" s="966"/>
      <c r="M1028" s="17"/>
    </row>
    <row r="1029" spans="1:15" s="296" customFormat="1" ht="15" customHeight="1">
      <c r="A1029" s="528"/>
      <c r="B1029" s="529"/>
      <c r="C1029" s="692" t="s">
        <v>494</v>
      </c>
      <c r="D1029" s="680"/>
      <c r="E1029" s="679" t="s">
        <v>419</v>
      </c>
      <c r="F1029" s="680"/>
      <c r="G1029" s="679" t="s">
        <v>420</v>
      </c>
      <c r="H1029" s="680"/>
      <c r="I1029" s="679" t="s">
        <v>421</v>
      </c>
      <c r="J1029" s="680"/>
      <c r="K1029" s="681" t="s">
        <v>20</v>
      </c>
      <c r="L1029" s="894"/>
      <c r="M1029" s="17"/>
    </row>
    <row r="1030" spans="1:15" s="296" customFormat="1" ht="15" customHeight="1" thickBot="1">
      <c r="A1030" s="530"/>
      <c r="B1030" s="531"/>
      <c r="C1030" s="172" t="s">
        <v>6</v>
      </c>
      <c r="D1030" s="173" t="s">
        <v>7</v>
      </c>
      <c r="E1030" s="173" t="s">
        <v>6</v>
      </c>
      <c r="F1030" s="173" t="s">
        <v>7</v>
      </c>
      <c r="G1030" s="173" t="s">
        <v>6</v>
      </c>
      <c r="H1030" s="173" t="s">
        <v>7</v>
      </c>
      <c r="I1030" s="173" t="s">
        <v>6</v>
      </c>
      <c r="J1030" s="173" t="s">
        <v>7</v>
      </c>
      <c r="K1030" s="173" t="s">
        <v>6</v>
      </c>
      <c r="L1030" s="174" t="s">
        <v>41</v>
      </c>
      <c r="M1030" s="17"/>
    </row>
    <row r="1031" spans="1:15" s="296" customFormat="1" ht="15" customHeight="1">
      <c r="A1031" s="889" t="s">
        <v>22</v>
      </c>
      <c r="B1031" s="694"/>
      <c r="C1031" s="21">
        <v>82.789279000000008</v>
      </c>
      <c r="D1031" s="107">
        <v>1.9423615419047798E-3</v>
      </c>
      <c r="E1031" s="23">
        <v>708.75671250000016</v>
      </c>
      <c r="F1031" s="107">
        <v>1.662850308101926E-2</v>
      </c>
      <c r="G1031" s="23">
        <v>7979.5902708999811</v>
      </c>
      <c r="H1031" s="107">
        <v>0.18721324125015834</v>
      </c>
      <c r="I1031" s="23">
        <v>33851.865281799634</v>
      </c>
      <c r="J1031" s="107">
        <v>0.79421589412693416</v>
      </c>
      <c r="K1031" s="23">
        <v>42623.001544198909</v>
      </c>
      <c r="L1031" s="107">
        <v>1</v>
      </c>
      <c r="M1031" s="17"/>
    </row>
    <row r="1032" spans="1:15" s="296" customFormat="1" ht="21.75" customHeight="1">
      <c r="A1032" s="895" t="s">
        <v>9</v>
      </c>
      <c r="B1032" s="688"/>
      <c r="C1032" s="25">
        <v>19.316583999999999</v>
      </c>
      <c r="D1032" s="108">
        <v>5.0251256281406897E-3</v>
      </c>
      <c r="E1032" s="27">
        <v>96.582920000000001</v>
      </c>
      <c r="F1032" s="108">
        <v>2.5125628140703449E-2</v>
      </c>
      <c r="G1032" s="27">
        <v>907.87944800000048</v>
      </c>
      <c r="H1032" s="108">
        <v>0.23618090452261256</v>
      </c>
      <c r="I1032" s="27">
        <v>2820.2212640000025</v>
      </c>
      <c r="J1032" s="108">
        <v>0.73366834170854134</v>
      </c>
      <c r="K1032" s="27">
        <v>3844.0002160000104</v>
      </c>
      <c r="L1032" s="108">
        <f>+K1032/$K$1031</f>
        <v>9.0186051585641747E-2</v>
      </c>
      <c r="M1032" s="17"/>
    </row>
    <row r="1033" spans="1:15" s="296" customFormat="1" ht="21.75" customHeight="1">
      <c r="A1033" s="895" t="s">
        <v>10</v>
      </c>
      <c r="B1033" s="688"/>
      <c r="C1033" s="25">
        <v>0</v>
      </c>
      <c r="D1033" s="108">
        <v>0</v>
      </c>
      <c r="E1033" s="27">
        <v>42.903224000000002</v>
      </c>
      <c r="F1033" s="108">
        <v>6.2088604541940581E-2</v>
      </c>
      <c r="G1033" s="27">
        <v>174.86289600000003</v>
      </c>
      <c r="H1033" s="108">
        <v>0.25305774686775251</v>
      </c>
      <c r="I1033" s="27">
        <v>473.23385200000018</v>
      </c>
      <c r="J1033" s="108">
        <v>0.6848536485903074</v>
      </c>
      <c r="K1033" s="27">
        <v>690.99997199999984</v>
      </c>
      <c r="L1033" s="108">
        <f t="shared" ref="L1033:L1039" si="27">+K1033/$K$1031</f>
        <v>1.6211903126612314E-2</v>
      </c>
      <c r="M1033" s="17"/>
    </row>
    <row r="1034" spans="1:15" s="296" customFormat="1" ht="21.75" customHeight="1">
      <c r="A1034" s="895" t="s">
        <v>11</v>
      </c>
      <c r="B1034" s="688"/>
      <c r="C1034" s="25">
        <v>0</v>
      </c>
      <c r="D1034" s="108">
        <v>0</v>
      </c>
      <c r="E1034" s="27">
        <v>22.073172</v>
      </c>
      <c r="F1034" s="108">
        <v>2.4390243902439025E-2</v>
      </c>
      <c r="G1034" s="27">
        <v>220.73172</v>
      </c>
      <c r="H1034" s="108">
        <v>0.24390243902439024</v>
      </c>
      <c r="I1034" s="27">
        <v>662.19515999999999</v>
      </c>
      <c r="J1034" s="108">
        <v>0.73170731707317072</v>
      </c>
      <c r="K1034" s="27">
        <v>905.00005199999998</v>
      </c>
      <c r="L1034" s="108">
        <f t="shared" si="27"/>
        <v>2.1232668259215371E-2</v>
      </c>
      <c r="M1034" s="17"/>
    </row>
    <row r="1035" spans="1:15" s="296" customFormat="1" ht="21.75" customHeight="1">
      <c r="A1035" s="895" t="s">
        <v>12</v>
      </c>
      <c r="B1035" s="688"/>
      <c r="C1035" s="25">
        <v>0</v>
      </c>
      <c r="D1035" s="108">
        <v>0</v>
      </c>
      <c r="E1035" s="27">
        <v>24.954219500000001</v>
      </c>
      <c r="F1035" s="108">
        <v>6.5342288599643831E-3</v>
      </c>
      <c r="G1035" s="27">
        <v>526.16443949999996</v>
      </c>
      <c r="H1035" s="108">
        <v>0.13777545178954137</v>
      </c>
      <c r="I1035" s="27">
        <v>3267.8812620000103</v>
      </c>
      <c r="J1035" s="108">
        <v>0.85569031935049278</v>
      </c>
      <c r="K1035" s="27">
        <v>3818.9999210000155</v>
      </c>
      <c r="L1035" s="108">
        <f t="shared" si="27"/>
        <v>8.9599506900981979E-2</v>
      </c>
      <c r="M1035" s="17"/>
    </row>
    <row r="1036" spans="1:15" s="296" customFormat="1" ht="21.75" customHeight="1">
      <c r="A1036" s="895" t="s">
        <v>13</v>
      </c>
      <c r="B1036" s="688"/>
      <c r="C1036" s="25">
        <v>0</v>
      </c>
      <c r="D1036" s="108">
        <v>0</v>
      </c>
      <c r="E1036" s="27">
        <v>0</v>
      </c>
      <c r="F1036" s="108">
        <v>0</v>
      </c>
      <c r="G1036" s="27">
        <v>296.29165799999998</v>
      </c>
      <c r="H1036" s="108">
        <v>0.2678948160692895</v>
      </c>
      <c r="I1036" s="27">
        <v>809.70830999999964</v>
      </c>
      <c r="J1036" s="108">
        <v>0.73210518393071056</v>
      </c>
      <c r="K1036" s="27">
        <v>1105.9999679999996</v>
      </c>
      <c r="L1036" s="108">
        <f t="shared" si="27"/>
        <v>2.5948429907103266E-2</v>
      </c>
      <c r="M1036" s="17"/>
    </row>
    <row r="1037" spans="1:15" s="296" customFormat="1" ht="21.75" customHeight="1">
      <c r="A1037" s="895" t="s">
        <v>14</v>
      </c>
      <c r="B1037" s="688"/>
      <c r="C1037" s="25">
        <v>3.45</v>
      </c>
      <c r="D1037" s="108">
        <v>1.8774487492611818E-4</v>
      </c>
      <c r="E1037" s="27">
        <v>341.86447499999991</v>
      </c>
      <c r="F1037" s="108">
        <v>1.8603855971176243E-2</v>
      </c>
      <c r="G1037" s="27">
        <v>3264.0218550000018</v>
      </c>
      <c r="H1037" s="108">
        <v>0.17762416664437436</v>
      </c>
      <c r="I1037" s="27">
        <v>14766.664620000143</v>
      </c>
      <c r="J1037" s="108">
        <v>0.80358423250952493</v>
      </c>
      <c r="K1037" s="27">
        <v>18376.000950000114</v>
      </c>
      <c r="L1037" s="108">
        <f t="shared" si="27"/>
        <v>0.43112873998197182</v>
      </c>
      <c r="M1037" s="17"/>
    </row>
    <row r="1038" spans="1:15" s="296" customFormat="1" ht="21.75" customHeight="1">
      <c r="A1038" s="895" t="s">
        <v>15</v>
      </c>
      <c r="B1038" s="688"/>
      <c r="C1038" s="25">
        <v>60.022694999999999</v>
      </c>
      <c r="D1038" s="108">
        <v>4.474964059819354E-3</v>
      </c>
      <c r="E1038" s="27">
        <v>160.06052</v>
      </c>
      <c r="F1038" s="108">
        <v>1.193323749285161E-2</v>
      </c>
      <c r="G1038" s="27">
        <v>2526.239263999993</v>
      </c>
      <c r="H1038" s="108">
        <v>0.18834259129658318</v>
      </c>
      <c r="I1038" s="27">
        <v>10666.677982599949</v>
      </c>
      <c r="J1038" s="108">
        <v>0.79524920715074832</v>
      </c>
      <c r="K1038" s="27">
        <v>13413.00046159991</v>
      </c>
      <c r="L1038" s="108">
        <f t="shared" si="27"/>
        <v>0.31468925171051099</v>
      </c>
      <c r="M1038" s="17"/>
    </row>
    <row r="1039" spans="1:15" s="296" customFormat="1" ht="21.75" customHeight="1">
      <c r="A1039" s="895" t="s">
        <v>16</v>
      </c>
      <c r="B1039" s="688"/>
      <c r="C1039" s="25">
        <v>0</v>
      </c>
      <c r="D1039" s="108">
        <v>0</v>
      </c>
      <c r="E1039" s="27">
        <v>20.318182</v>
      </c>
      <c r="F1039" s="108">
        <v>4.3322349347632294E-2</v>
      </c>
      <c r="G1039" s="27">
        <v>63.398990400000002</v>
      </c>
      <c r="H1039" s="108">
        <v>0.13517908297090686</v>
      </c>
      <c r="I1039" s="27">
        <v>385.28283120000003</v>
      </c>
      <c r="J1039" s="108">
        <v>0.82149856768146112</v>
      </c>
      <c r="K1039" s="27">
        <v>469.00000359999996</v>
      </c>
      <c r="L1039" s="108">
        <f t="shared" si="27"/>
        <v>1.1003448527989273E-2</v>
      </c>
      <c r="M1039" s="17"/>
    </row>
    <row r="1040" spans="1:15" s="296" customFormat="1" ht="15" customHeight="1" thickBot="1">
      <c r="A1040" s="890" t="s">
        <v>0</v>
      </c>
      <c r="B1040" s="684"/>
      <c r="C1040" s="29">
        <v>82.789279000000008</v>
      </c>
      <c r="D1040" s="109">
        <v>1.9423615419047798E-3</v>
      </c>
      <c r="E1040" s="31">
        <v>708.75671250000016</v>
      </c>
      <c r="F1040" s="109">
        <v>1.662850308101926E-2</v>
      </c>
      <c r="G1040" s="31">
        <v>7979.5902708999811</v>
      </c>
      <c r="H1040" s="109">
        <v>0.18721324125015834</v>
      </c>
      <c r="I1040" s="31">
        <v>33851.865281799634</v>
      </c>
      <c r="J1040" s="109">
        <v>0.79421589412693416</v>
      </c>
      <c r="K1040" s="31">
        <v>42623.001544198909</v>
      </c>
      <c r="L1040" s="109">
        <v>1</v>
      </c>
      <c r="M1040" s="17"/>
    </row>
    <row r="1041" spans="1:15" s="296" customFormat="1" ht="15" customHeight="1">
      <c r="A1041" s="306"/>
      <c r="B1041" s="306"/>
      <c r="C1041" s="303"/>
      <c r="D1041" s="305"/>
      <c r="E1041" s="303"/>
      <c r="F1041" s="305"/>
      <c r="G1041" s="303"/>
      <c r="H1041" s="305"/>
      <c r="I1041" s="303"/>
      <c r="J1041" s="305"/>
      <c r="K1041" s="303"/>
      <c r="L1041" s="305"/>
      <c r="M1041" s="303"/>
      <c r="N1041" s="305"/>
      <c r="O1041" s="297"/>
    </row>
    <row r="1042" spans="1:15" s="296" customFormat="1" ht="15" customHeight="1">
      <c r="A1042" s="306"/>
      <c r="B1042" s="306"/>
      <c r="C1042" s="303"/>
      <c r="D1042" s="305"/>
      <c r="E1042" s="303"/>
      <c r="F1042" s="305"/>
      <c r="G1042" s="303"/>
      <c r="H1042" s="305"/>
      <c r="I1042" s="303"/>
      <c r="J1042" s="305"/>
      <c r="K1042" s="303"/>
      <c r="L1042" s="305"/>
      <c r="M1042" s="303"/>
      <c r="N1042" s="305"/>
      <c r="O1042" s="297"/>
    </row>
    <row r="1043" spans="1:15" s="296" customFormat="1" ht="15" customHeight="1" thickBot="1">
      <c r="A1043" s="306"/>
      <c r="B1043" s="306"/>
      <c r="C1043" s="303"/>
      <c r="D1043" s="305"/>
      <c r="E1043" s="303"/>
      <c r="F1043" s="305"/>
      <c r="G1043" s="303"/>
      <c r="H1043" s="305"/>
      <c r="I1043" s="303"/>
      <c r="J1043" s="305"/>
      <c r="K1043" s="303"/>
      <c r="L1043" s="305"/>
      <c r="M1043" s="303"/>
      <c r="N1043" s="305"/>
      <c r="O1043" s="297"/>
    </row>
    <row r="1044" spans="1:15" s="296" customFormat="1" ht="15" customHeight="1">
      <c r="A1044" s="526" t="s">
        <v>23</v>
      </c>
      <c r="B1044" s="527"/>
      <c r="C1044" s="899" t="s">
        <v>498</v>
      </c>
      <c r="D1044" s="965"/>
      <c r="E1044" s="965"/>
      <c r="F1044" s="965"/>
      <c r="G1044" s="965"/>
      <c r="H1044" s="965"/>
      <c r="I1044" s="965"/>
      <c r="J1044" s="965"/>
      <c r="K1044" s="965"/>
      <c r="L1044" s="966"/>
      <c r="M1044" s="17"/>
    </row>
    <row r="1045" spans="1:15" s="296" customFormat="1" ht="15" customHeight="1">
      <c r="A1045" s="528"/>
      <c r="B1045" s="529"/>
      <c r="C1045" s="692" t="s">
        <v>494</v>
      </c>
      <c r="D1045" s="680"/>
      <c r="E1045" s="679" t="s">
        <v>419</v>
      </c>
      <c r="F1045" s="680"/>
      <c r="G1045" s="679" t="s">
        <v>420</v>
      </c>
      <c r="H1045" s="680"/>
      <c r="I1045" s="679" t="s">
        <v>421</v>
      </c>
      <c r="J1045" s="680"/>
      <c r="K1045" s="681" t="s">
        <v>20</v>
      </c>
      <c r="L1045" s="894"/>
      <c r="M1045" s="17"/>
    </row>
    <row r="1046" spans="1:15" s="296" customFormat="1" ht="15" customHeight="1" thickBot="1">
      <c r="A1046" s="530"/>
      <c r="B1046" s="531"/>
      <c r="C1046" s="172" t="s">
        <v>6</v>
      </c>
      <c r="D1046" s="173" t="s">
        <v>7</v>
      </c>
      <c r="E1046" s="173" t="s">
        <v>6</v>
      </c>
      <c r="F1046" s="173" t="s">
        <v>7</v>
      </c>
      <c r="G1046" s="173" t="s">
        <v>6</v>
      </c>
      <c r="H1046" s="173" t="s">
        <v>7</v>
      </c>
      <c r="I1046" s="173" t="s">
        <v>6</v>
      </c>
      <c r="J1046" s="173" t="s">
        <v>7</v>
      </c>
      <c r="K1046" s="173" t="s">
        <v>6</v>
      </c>
      <c r="L1046" s="174" t="s">
        <v>41</v>
      </c>
      <c r="M1046" s="17"/>
    </row>
    <row r="1047" spans="1:15" s="296" customFormat="1" ht="15" customHeight="1">
      <c r="A1047" s="889" t="s">
        <v>22</v>
      </c>
      <c r="B1047" s="694"/>
      <c r="C1047" s="21">
        <v>338.85252149999997</v>
      </c>
      <c r="D1047" s="107">
        <v>7.9499920048713372E-3</v>
      </c>
      <c r="E1047" s="23">
        <v>2652.594790799998</v>
      </c>
      <c r="F1047" s="107">
        <v>6.223388064421808E-2</v>
      </c>
      <c r="G1047" s="23">
        <v>12160.884386200009</v>
      </c>
      <c r="H1047" s="107">
        <v>0.28531271720949775</v>
      </c>
      <c r="I1047" s="23">
        <v>27470.669845699933</v>
      </c>
      <c r="J1047" s="107">
        <v>0.64450341014143708</v>
      </c>
      <c r="K1047" s="23">
        <v>42623.001544198909</v>
      </c>
      <c r="L1047" s="107">
        <v>1</v>
      </c>
      <c r="M1047" s="17"/>
    </row>
    <row r="1048" spans="1:15" s="296" customFormat="1" ht="21.75" customHeight="1">
      <c r="A1048" s="895" t="s">
        <v>9</v>
      </c>
      <c r="B1048" s="688"/>
      <c r="C1048" s="25">
        <v>38.633167999999998</v>
      </c>
      <c r="D1048" s="108">
        <v>1.0050251256281379E-2</v>
      </c>
      <c r="E1048" s="27">
        <v>193.16584000000003</v>
      </c>
      <c r="F1048" s="108">
        <v>5.0251256281406906E-2</v>
      </c>
      <c r="G1048" s="27">
        <v>1236.2613759999999</v>
      </c>
      <c r="H1048" s="108">
        <v>0.32160804020100414</v>
      </c>
      <c r="I1048" s="27">
        <v>2375.9398319999991</v>
      </c>
      <c r="J1048" s="108">
        <v>0.61809045226130466</v>
      </c>
      <c r="K1048" s="27">
        <v>3844.0002160000104</v>
      </c>
      <c r="L1048" s="108">
        <f>+K1048/$K$1031</f>
        <v>9.0186051585641747E-2</v>
      </c>
      <c r="M1048" s="17"/>
    </row>
    <row r="1049" spans="1:15" s="296" customFormat="1" ht="21.75" customHeight="1">
      <c r="A1049" s="895" t="s">
        <v>10</v>
      </c>
      <c r="B1049" s="688"/>
      <c r="C1049" s="25">
        <v>0</v>
      </c>
      <c r="D1049" s="108">
        <v>0</v>
      </c>
      <c r="E1049" s="27">
        <v>107.25806</v>
      </c>
      <c r="F1049" s="108">
        <v>0.15522151135485143</v>
      </c>
      <c r="G1049" s="27">
        <v>135.20967200000001</v>
      </c>
      <c r="H1049" s="108">
        <v>0.19567247102580207</v>
      </c>
      <c r="I1049" s="27">
        <v>448.53224000000017</v>
      </c>
      <c r="J1049" s="108">
        <v>0.64910601761934705</v>
      </c>
      <c r="K1049" s="27">
        <v>690.99997199999984</v>
      </c>
      <c r="L1049" s="108">
        <f t="shared" ref="L1049:L1055" si="28">+K1049/$K$1031</f>
        <v>1.6211903126612314E-2</v>
      </c>
      <c r="M1049" s="17"/>
    </row>
    <row r="1050" spans="1:15" s="296" customFormat="1" ht="21.75" customHeight="1">
      <c r="A1050" s="895" t="s">
        <v>11</v>
      </c>
      <c r="B1050" s="688"/>
      <c r="C1050" s="25">
        <v>0</v>
      </c>
      <c r="D1050" s="108">
        <v>0</v>
      </c>
      <c r="E1050" s="27">
        <v>66.219515999999999</v>
      </c>
      <c r="F1050" s="108">
        <v>7.3170731707317083E-2</v>
      </c>
      <c r="G1050" s="27">
        <v>331.09757999999999</v>
      </c>
      <c r="H1050" s="108">
        <v>0.36585365853658536</v>
      </c>
      <c r="I1050" s="27">
        <v>507.68295599999999</v>
      </c>
      <c r="J1050" s="108">
        <v>0.5609756097560975</v>
      </c>
      <c r="K1050" s="27">
        <v>905.00005199999998</v>
      </c>
      <c r="L1050" s="108">
        <f t="shared" si="28"/>
        <v>2.1232668259215371E-2</v>
      </c>
      <c r="M1050" s="17"/>
    </row>
    <row r="1051" spans="1:15" s="296" customFormat="1" ht="21.75" customHeight="1">
      <c r="A1051" s="895" t="s">
        <v>12</v>
      </c>
      <c r="B1051" s="688"/>
      <c r="C1051" s="25">
        <v>3.4130435000000001</v>
      </c>
      <c r="D1051" s="108">
        <v>8.9370085640281594E-4</v>
      </c>
      <c r="E1051" s="27">
        <v>308.40255100000007</v>
      </c>
      <c r="F1051" s="108">
        <v>8.0754793762667601E-2</v>
      </c>
      <c r="G1051" s="27">
        <v>881.06238599999915</v>
      </c>
      <c r="H1051" s="108">
        <v>0.23070500241573469</v>
      </c>
      <c r="I1051" s="27">
        <v>2626.1219405000052</v>
      </c>
      <c r="J1051" s="108">
        <v>0.68764650296519192</v>
      </c>
      <c r="K1051" s="27">
        <v>3818.9999210000155</v>
      </c>
      <c r="L1051" s="108">
        <f t="shared" si="28"/>
        <v>8.9599506900981979E-2</v>
      </c>
      <c r="M1051" s="17"/>
    </row>
    <row r="1052" spans="1:15" s="296" customFormat="1" ht="21.75" customHeight="1">
      <c r="A1052" s="895" t="s">
        <v>13</v>
      </c>
      <c r="B1052" s="688"/>
      <c r="C1052" s="25">
        <v>0</v>
      </c>
      <c r="D1052" s="108">
        <v>0</v>
      </c>
      <c r="E1052" s="27">
        <v>68.374998000000005</v>
      </c>
      <c r="F1052" s="108">
        <v>6.1821880631374511E-2</v>
      </c>
      <c r="G1052" s="27">
        <v>370.66665600000005</v>
      </c>
      <c r="H1052" s="108">
        <v>0.33514165164966819</v>
      </c>
      <c r="I1052" s="27">
        <v>666.95831399999997</v>
      </c>
      <c r="J1052" s="108">
        <v>0.60303646771895769</v>
      </c>
      <c r="K1052" s="27">
        <v>1105.9999679999996</v>
      </c>
      <c r="L1052" s="108">
        <f t="shared" si="28"/>
        <v>2.5948429907103266E-2</v>
      </c>
      <c r="M1052" s="17"/>
    </row>
    <row r="1053" spans="1:15" s="296" customFormat="1" ht="21.75" customHeight="1">
      <c r="A1053" s="895" t="s">
        <v>14</v>
      </c>
      <c r="B1053" s="688"/>
      <c r="C1053" s="25">
        <v>136.74578999999997</v>
      </c>
      <c r="D1053" s="108">
        <v>7.4415423884704969E-3</v>
      </c>
      <c r="E1053" s="27">
        <v>947.81149500000117</v>
      </c>
      <c r="F1053" s="108">
        <v>5.1578768284728203E-2</v>
      </c>
      <c r="G1053" s="27">
        <v>5370.7225649999791</v>
      </c>
      <c r="H1053" s="108">
        <v>0.2922683003561744</v>
      </c>
      <c r="I1053" s="27">
        <v>11920.721100000063</v>
      </c>
      <c r="J1053" s="108">
        <v>0.64871138897062308</v>
      </c>
      <c r="K1053" s="27">
        <v>18376.000950000114</v>
      </c>
      <c r="L1053" s="108">
        <f t="shared" si="28"/>
        <v>0.43112873998197182</v>
      </c>
      <c r="M1053" s="17"/>
    </row>
    <row r="1054" spans="1:15" s="296" customFormat="1" ht="21.75" customHeight="1">
      <c r="A1054" s="895" t="s">
        <v>15</v>
      </c>
      <c r="B1054" s="688"/>
      <c r="C1054" s="25">
        <v>160.06052</v>
      </c>
      <c r="D1054" s="108">
        <v>1.193323749285161E-2</v>
      </c>
      <c r="E1054" s="27">
        <v>920.72596679999992</v>
      </c>
      <c r="F1054" s="108">
        <v>6.8644295468112973E-2</v>
      </c>
      <c r="G1054" s="27">
        <v>3744.8136455999843</v>
      </c>
      <c r="H1054" s="108">
        <v>0.27919283655592309</v>
      </c>
      <c r="I1054" s="27">
        <v>8587.4003291999597</v>
      </c>
      <c r="J1054" s="108">
        <v>0.64022963048311499</v>
      </c>
      <c r="K1054" s="27">
        <v>13413.00046159991</v>
      </c>
      <c r="L1054" s="108">
        <f t="shared" si="28"/>
        <v>0.31468925171051099</v>
      </c>
      <c r="M1054" s="17"/>
    </row>
    <row r="1055" spans="1:15" s="296" customFormat="1" ht="21.75" customHeight="1">
      <c r="A1055" s="895" t="s">
        <v>16</v>
      </c>
      <c r="B1055" s="688"/>
      <c r="C1055" s="25">
        <v>0</v>
      </c>
      <c r="D1055" s="108">
        <v>0</v>
      </c>
      <c r="E1055" s="27">
        <v>40.636364</v>
      </c>
      <c r="F1055" s="108">
        <v>8.6644698695264588E-2</v>
      </c>
      <c r="G1055" s="27">
        <v>91.050505599999994</v>
      </c>
      <c r="H1055" s="108">
        <v>0.19413753710256901</v>
      </c>
      <c r="I1055" s="27">
        <v>337.31313400000005</v>
      </c>
      <c r="J1055" s="108">
        <v>0.71921776420216654</v>
      </c>
      <c r="K1055" s="27">
        <v>469.00000359999996</v>
      </c>
      <c r="L1055" s="108">
        <f t="shared" si="28"/>
        <v>1.1003448527989273E-2</v>
      </c>
      <c r="M1055" s="17"/>
    </row>
    <row r="1056" spans="1:15" s="296" customFormat="1" ht="15" customHeight="1" thickBot="1">
      <c r="A1056" s="890" t="s">
        <v>0</v>
      </c>
      <c r="B1056" s="684"/>
      <c r="C1056" s="29">
        <v>338.85252149999997</v>
      </c>
      <c r="D1056" s="109">
        <v>7.9499920048713372E-3</v>
      </c>
      <c r="E1056" s="31">
        <v>2652.594790799998</v>
      </c>
      <c r="F1056" s="109">
        <v>6.223388064421808E-2</v>
      </c>
      <c r="G1056" s="31">
        <v>12160.884386200009</v>
      </c>
      <c r="H1056" s="109">
        <v>0.28531271720949775</v>
      </c>
      <c r="I1056" s="31">
        <v>27470.669845699933</v>
      </c>
      <c r="J1056" s="109">
        <v>0.64450341014143708</v>
      </c>
      <c r="K1056" s="31">
        <v>42623.001544198909</v>
      </c>
      <c r="L1056" s="109">
        <v>1</v>
      </c>
      <c r="M1056" s="17"/>
    </row>
    <row r="1057" spans="1:15" s="296" customFormat="1" ht="15" customHeight="1">
      <c r="A1057" s="306"/>
      <c r="B1057" s="306"/>
      <c r="C1057" s="303"/>
      <c r="D1057" s="305"/>
      <c r="E1057" s="303"/>
      <c r="F1057" s="305"/>
      <c r="G1057" s="303"/>
      <c r="H1057" s="305"/>
      <c r="I1057" s="303"/>
      <c r="J1057" s="305"/>
      <c r="K1057" s="303"/>
      <c r="L1057" s="305"/>
      <c r="M1057" s="303"/>
      <c r="N1057" s="305"/>
      <c r="O1057" s="297"/>
    </row>
    <row r="1058" spans="1:15" s="296" customFormat="1" ht="15" customHeight="1">
      <c r="A1058" s="306"/>
      <c r="B1058" s="306"/>
      <c r="C1058" s="303"/>
      <c r="D1058" s="305"/>
      <c r="E1058" s="303"/>
      <c r="F1058" s="305"/>
      <c r="G1058" s="303"/>
      <c r="H1058" s="305"/>
      <c r="I1058" s="303"/>
      <c r="J1058" s="305"/>
      <c r="K1058" s="303"/>
      <c r="L1058" s="305"/>
      <c r="M1058" s="303"/>
      <c r="N1058" s="305"/>
      <c r="O1058" s="297"/>
    </row>
    <row r="1059" spans="1:15" s="296" customFormat="1" ht="15" customHeight="1" thickBot="1">
      <c r="A1059" s="306"/>
      <c r="B1059" s="306"/>
      <c r="C1059" s="303"/>
      <c r="D1059" s="305"/>
      <c r="E1059" s="303"/>
      <c r="F1059" s="305"/>
      <c r="G1059" s="303"/>
      <c r="H1059" s="305"/>
      <c r="I1059" s="303"/>
      <c r="J1059" s="305"/>
      <c r="K1059" s="303"/>
      <c r="L1059" s="305"/>
      <c r="M1059" s="303"/>
      <c r="N1059" s="305"/>
      <c r="O1059" s="297"/>
    </row>
    <row r="1060" spans="1:15" s="296" customFormat="1" ht="15" customHeight="1">
      <c r="A1060" s="526" t="s">
        <v>23</v>
      </c>
      <c r="B1060" s="527"/>
      <c r="C1060" s="899" t="s">
        <v>499</v>
      </c>
      <c r="D1060" s="965"/>
      <c r="E1060" s="965"/>
      <c r="F1060" s="965"/>
      <c r="G1060" s="965"/>
      <c r="H1060" s="965"/>
      <c r="I1060" s="965"/>
      <c r="J1060" s="965"/>
      <c r="K1060" s="965"/>
      <c r="L1060" s="966"/>
      <c r="M1060" s="17"/>
    </row>
    <row r="1061" spans="1:15" s="296" customFormat="1" ht="15" customHeight="1">
      <c r="A1061" s="528"/>
      <c r="B1061" s="529"/>
      <c r="C1061" s="692" t="s">
        <v>494</v>
      </c>
      <c r="D1061" s="680"/>
      <c r="E1061" s="679" t="s">
        <v>419</v>
      </c>
      <c r="F1061" s="680"/>
      <c r="G1061" s="679" t="s">
        <v>420</v>
      </c>
      <c r="H1061" s="680"/>
      <c r="I1061" s="679" t="s">
        <v>421</v>
      </c>
      <c r="J1061" s="680"/>
      <c r="K1061" s="681" t="s">
        <v>20</v>
      </c>
      <c r="L1061" s="894"/>
      <c r="M1061" s="17"/>
    </row>
    <row r="1062" spans="1:15" s="296" customFormat="1" ht="15" customHeight="1" thickBot="1">
      <c r="A1062" s="530"/>
      <c r="B1062" s="531"/>
      <c r="C1062" s="172" t="s">
        <v>6</v>
      </c>
      <c r="D1062" s="173" t="s">
        <v>7</v>
      </c>
      <c r="E1062" s="173" t="s">
        <v>6</v>
      </c>
      <c r="F1062" s="173" t="s">
        <v>7</v>
      </c>
      <c r="G1062" s="173" t="s">
        <v>6</v>
      </c>
      <c r="H1062" s="173" t="s">
        <v>7</v>
      </c>
      <c r="I1062" s="173" t="s">
        <v>6</v>
      </c>
      <c r="J1062" s="173" t="s">
        <v>7</v>
      </c>
      <c r="K1062" s="173" t="s">
        <v>6</v>
      </c>
      <c r="L1062" s="174" t="s">
        <v>41</v>
      </c>
      <c r="M1062" s="17"/>
    </row>
    <row r="1063" spans="1:15" s="296" customFormat="1" ht="15" customHeight="1">
      <c r="A1063" s="889" t="s">
        <v>22</v>
      </c>
      <c r="B1063" s="694"/>
      <c r="C1063" s="21">
        <v>153.23788119999998</v>
      </c>
      <c r="D1063" s="107">
        <v>3.595192164988578E-3</v>
      </c>
      <c r="E1063" s="23">
        <v>236.05567749999997</v>
      </c>
      <c r="F1063" s="107">
        <v>5.5382227658278957E-3</v>
      </c>
      <c r="G1063" s="23">
        <v>5400.0975524999858</v>
      </c>
      <c r="H1063" s="107">
        <v>0.12669444564809049</v>
      </c>
      <c r="I1063" s="23">
        <v>36833.61043299939</v>
      </c>
      <c r="J1063" s="107">
        <v>0.86417213942110394</v>
      </c>
      <c r="K1063" s="23">
        <v>42623.001544198909</v>
      </c>
      <c r="L1063" s="107">
        <v>1</v>
      </c>
      <c r="M1063" s="17"/>
    </row>
    <row r="1064" spans="1:15" s="296" customFormat="1" ht="22.5" customHeight="1">
      <c r="A1064" s="895" t="s">
        <v>9</v>
      </c>
      <c r="B1064" s="688"/>
      <c r="C1064" s="25">
        <v>19.316583999999999</v>
      </c>
      <c r="D1064" s="108">
        <v>5.0251256281406897E-3</v>
      </c>
      <c r="E1064" s="27">
        <v>19.316583999999999</v>
      </c>
      <c r="F1064" s="108">
        <v>5.0251256281406897E-3</v>
      </c>
      <c r="G1064" s="27">
        <v>714.71360800000014</v>
      </c>
      <c r="H1064" s="108">
        <v>0.18592964824120556</v>
      </c>
      <c r="I1064" s="27">
        <v>3090.6534400000046</v>
      </c>
      <c r="J1064" s="108">
        <v>0.8040201005025116</v>
      </c>
      <c r="K1064" s="27">
        <v>3844.0002160000104</v>
      </c>
      <c r="L1064" s="108">
        <f>+K1064/$K$1063</f>
        <v>9.0186051585641747E-2</v>
      </c>
      <c r="M1064" s="17"/>
    </row>
    <row r="1065" spans="1:15" s="296" customFormat="1" ht="22.5" customHeight="1">
      <c r="A1065" s="895" t="s">
        <v>10</v>
      </c>
      <c r="B1065" s="688"/>
      <c r="C1065" s="25">
        <v>21.451612000000001</v>
      </c>
      <c r="D1065" s="108">
        <v>3.1044302270970291E-2</v>
      </c>
      <c r="E1065" s="27">
        <v>0</v>
      </c>
      <c r="F1065" s="108">
        <v>0</v>
      </c>
      <c r="G1065" s="27">
        <v>128.70967200000001</v>
      </c>
      <c r="H1065" s="108">
        <v>0.18626581362582176</v>
      </c>
      <c r="I1065" s="27">
        <v>540.83868800000016</v>
      </c>
      <c r="J1065" s="108">
        <v>0.78268988410320839</v>
      </c>
      <c r="K1065" s="27">
        <v>690.99997199999984</v>
      </c>
      <c r="L1065" s="108">
        <f t="shared" ref="L1065:L1071" si="29">+K1065/$K$1063</f>
        <v>1.6211903126612314E-2</v>
      </c>
      <c r="M1065" s="17"/>
    </row>
    <row r="1066" spans="1:15" s="296" customFormat="1" ht="22.5" customHeight="1">
      <c r="A1066" s="895" t="s">
        <v>11</v>
      </c>
      <c r="B1066" s="688"/>
      <c r="C1066" s="25">
        <v>0</v>
      </c>
      <c r="D1066" s="108">
        <v>0</v>
      </c>
      <c r="E1066" s="27">
        <v>0</v>
      </c>
      <c r="F1066" s="108">
        <v>0</v>
      </c>
      <c r="G1066" s="27">
        <v>110.36586</v>
      </c>
      <c r="H1066" s="108">
        <v>0.12195121951219512</v>
      </c>
      <c r="I1066" s="27">
        <v>794.63419199999998</v>
      </c>
      <c r="J1066" s="108">
        <v>0.87804878048780499</v>
      </c>
      <c r="K1066" s="27">
        <v>905.00005199999998</v>
      </c>
      <c r="L1066" s="108">
        <f t="shared" si="29"/>
        <v>2.1232668259215371E-2</v>
      </c>
      <c r="M1066" s="17"/>
    </row>
    <row r="1067" spans="1:15" s="296" customFormat="1" ht="22.5" customHeight="1">
      <c r="A1067" s="895" t="s">
        <v>12</v>
      </c>
      <c r="B1067" s="688"/>
      <c r="C1067" s="25">
        <v>0</v>
      </c>
      <c r="D1067" s="108">
        <v>0</v>
      </c>
      <c r="E1067" s="27">
        <v>3.4130435000000001</v>
      </c>
      <c r="F1067" s="108">
        <v>8.9370085640281594E-4</v>
      </c>
      <c r="G1067" s="27">
        <v>282.38541650000002</v>
      </c>
      <c r="H1067" s="108">
        <v>7.3942242037558517E-2</v>
      </c>
      <c r="I1067" s="27">
        <v>3533.2014610000128</v>
      </c>
      <c r="J1067" s="108">
        <v>0.92516405710603788</v>
      </c>
      <c r="K1067" s="27">
        <v>3818.9999210000155</v>
      </c>
      <c r="L1067" s="108">
        <f t="shared" si="29"/>
        <v>8.9599506900981979E-2</v>
      </c>
      <c r="M1067" s="17"/>
    </row>
    <row r="1068" spans="1:15" s="296" customFormat="1" ht="22.5" customHeight="1">
      <c r="A1068" s="895" t="s">
        <v>13</v>
      </c>
      <c r="B1068" s="688"/>
      <c r="C1068" s="25">
        <v>0</v>
      </c>
      <c r="D1068" s="108">
        <v>0</v>
      </c>
      <c r="E1068" s="27">
        <v>0</v>
      </c>
      <c r="F1068" s="108">
        <v>0</v>
      </c>
      <c r="G1068" s="27">
        <v>162.54166199999997</v>
      </c>
      <c r="H1068" s="108">
        <v>0.14696353228104256</v>
      </c>
      <c r="I1068" s="27">
        <v>943.45830599999954</v>
      </c>
      <c r="J1068" s="108">
        <v>0.85303646771895725</v>
      </c>
      <c r="K1068" s="27">
        <v>1105.9999679999996</v>
      </c>
      <c r="L1068" s="108">
        <f t="shared" si="29"/>
        <v>2.5948429907103266E-2</v>
      </c>
      <c r="M1068" s="17"/>
    </row>
    <row r="1069" spans="1:15" s="296" customFormat="1" ht="22.5" customHeight="1">
      <c r="A1069" s="895" t="s">
        <v>14</v>
      </c>
      <c r="B1069" s="688"/>
      <c r="C1069" s="25">
        <v>50.181930000000008</v>
      </c>
      <c r="D1069" s="108">
        <v>2.7308406293916577E-3</v>
      </c>
      <c r="E1069" s="27">
        <v>133.29578999999998</v>
      </c>
      <c r="F1069" s="108">
        <v>7.2537975135443791E-3</v>
      </c>
      <c r="G1069" s="27">
        <v>2268.5374650000003</v>
      </c>
      <c r="H1069" s="108">
        <v>0.1234510964149676</v>
      </c>
      <c r="I1069" s="27">
        <v>15923.985765000172</v>
      </c>
      <c r="J1069" s="108">
        <v>0.86656426544209952</v>
      </c>
      <c r="K1069" s="27">
        <v>18376.000950000114</v>
      </c>
      <c r="L1069" s="108">
        <f t="shared" si="29"/>
        <v>0.43112873998197182</v>
      </c>
      <c r="M1069" s="17"/>
    </row>
    <row r="1070" spans="1:15" s="296" customFormat="1" ht="22.5" customHeight="1">
      <c r="A1070" s="895" t="s">
        <v>15</v>
      </c>
      <c r="B1070" s="688"/>
      <c r="C1070" s="25">
        <v>62.287755199999999</v>
      </c>
      <c r="D1070" s="108">
        <v>4.6438345676885397E-3</v>
      </c>
      <c r="E1070" s="27">
        <v>80.030259999999998</v>
      </c>
      <c r="F1070" s="108">
        <v>5.9666187464258048E-3</v>
      </c>
      <c r="G1070" s="27">
        <v>1710.081242599997</v>
      </c>
      <c r="H1070" s="108">
        <v>0.12749431027724112</v>
      </c>
      <c r="I1070" s="27">
        <v>11560.601203799941</v>
      </c>
      <c r="J1070" s="108">
        <v>0.86189523640864663</v>
      </c>
      <c r="K1070" s="27">
        <v>13413.00046159991</v>
      </c>
      <c r="L1070" s="108">
        <f t="shared" si="29"/>
        <v>0.31468925171051099</v>
      </c>
      <c r="M1070" s="17"/>
    </row>
    <row r="1071" spans="1:15" s="296" customFormat="1" ht="22.5" customHeight="1">
      <c r="A1071" s="895" t="s">
        <v>16</v>
      </c>
      <c r="B1071" s="688"/>
      <c r="C1071" s="25">
        <v>0</v>
      </c>
      <c r="D1071" s="108">
        <v>0</v>
      </c>
      <c r="E1071" s="27">
        <v>0</v>
      </c>
      <c r="F1071" s="108">
        <v>0</v>
      </c>
      <c r="G1071" s="27">
        <v>22.762626400000002</v>
      </c>
      <c r="H1071" s="108">
        <v>4.8534384275642266E-2</v>
      </c>
      <c r="I1071" s="27">
        <v>446.23737719999997</v>
      </c>
      <c r="J1071" s="108">
        <v>0.95146561572435773</v>
      </c>
      <c r="K1071" s="27">
        <v>469.00000359999996</v>
      </c>
      <c r="L1071" s="108">
        <f t="shared" si="29"/>
        <v>1.1003448527989273E-2</v>
      </c>
      <c r="M1071" s="17"/>
    </row>
    <row r="1072" spans="1:15" s="296" customFormat="1" ht="15" customHeight="1" thickBot="1">
      <c r="A1072" s="890" t="s">
        <v>0</v>
      </c>
      <c r="B1072" s="684"/>
      <c r="C1072" s="29">
        <v>153.23788119999998</v>
      </c>
      <c r="D1072" s="109">
        <v>3.595192164988578E-3</v>
      </c>
      <c r="E1072" s="31">
        <v>236.05567749999997</v>
      </c>
      <c r="F1072" s="109">
        <v>5.5382227658278957E-3</v>
      </c>
      <c r="G1072" s="31">
        <v>5400.0975524999858</v>
      </c>
      <c r="H1072" s="109">
        <v>0.12669444564809049</v>
      </c>
      <c r="I1072" s="31">
        <v>36833.61043299939</v>
      </c>
      <c r="J1072" s="109">
        <v>0.86417213942110394</v>
      </c>
      <c r="K1072" s="31">
        <v>42623.001544198909</v>
      </c>
      <c r="L1072" s="109">
        <v>1</v>
      </c>
      <c r="M1072" s="17"/>
    </row>
    <row r="1073" spans="1:15" s="296" customFormat="1" ht="15" customHeight="1">
      <c r="A1073" s="306"/>
      <c r="B1073" s="306"/>
      <c r="C1073" s="303"/>
      <c r="D1073" s="305"/>
      <c r="E1073" s="303"/>
      <c r="F1073" s="305"/>
      <c r="G1073" s="303"/>
      <c r="H1073" s="305"/>
      <c r="I1073" s="303"/>
      <c r="J1073" s="305"/>
      <c r="K1073" s="303"/>
      <c r="L1073" s="305"/>
      <c r="M1073" s="303"/>
      <c r="N1073" s="305"/>
      <c r="O1073" s="297"/>
    </row>
    <row r="1074" spans="1:15" s="296" customFormat="1" ht="15" customHeight="1">
      <c r="A1074" s="306"/>
      <c r="B1074" s="306"/>
      <c r="C1074" s="303"/>
      <c r="D1074" s="305"/>
      <c r="E1074" s="303"/>
      <c r="F1074" s="305"/>
      <c r="G1074" s="303"/>
      <c r="H1074" s="305"/>
      <c r="I1074" s="303"/>
      <c r="J1074" s="305"/>
      <c r="K1074" s="303"/>
      <c r="L1074" s="305"/>
      <c r="M1074" s="303"/>
      <c r="N1074" s="305"/>
      <c r="O1074" s="297"/>
    </row>
    <row r="1075" spans="1:15" s="296" customFormat="1" ht="15" customHeight="1" thickBot="1">
      <c r="A1075" s="306"/>
      <c r="B1075" s="306"/>
      <c r="C1075" s="303"/>
      <c r="D1075" s="305"/>
      <c r="E1075" s="303"/>
      <c r="F1075" s="305"/>
      <c r="G1075" s="303"/>
      <c r="H1075" s="305"/>
      <c r="I1075" s="303"/>
      <c r="J1075" s="305"/>
      <c r="K1075" s="303"/>
      <c r="L1075" s="305"/>
      <c r="M1075" s="303"/>
      <c r="N1075" s="305"/>
      <c r="O1075" s="297"/>
    </row>
    <row r="1076" spans="1:15" s="296" customFormat="1" ht="15" customHeight="1">
      <c r="A1076" s="526" t="s">
        <v>23</v>
      </c>
      <c r="B1076" s="527"/>
      <c r="C1076" s="899" t="s">
        <v>500</v>
      </c>
      <c r="D1076" s="965"/>
      <c r="E1076" s="965"/>
      <c r="F1076" s="965"/>
      <c r="G1076" s="965"/>
      <c r="H1076" s="965"/>
      <c r="I1076" s="965"/>
      <c r="J1076" s="965"/>
      <c r="K1076" s="965"/>
      <c r="L1076" s="966"/>
      <c r="M1076" s="17"/>
    </row>
    <row r="1077" spans="1:15" s="296" customFormat="1" ht="15" customHeight="1">
      <c r="A1077" s="528"/>
      <c r="B1077" s="529"/>
      <c r="C1077" s="692" t="s">
        <v>494</v>
      </c>
      <c r="D1077" s="680"/>
      <c r="E1077" s="679" t="s">
        <v>419</v>
      </c>
      <c r="F1077" s="680"/>
      <c r="G1077" s="679" t="s">
        <v>420</v>
      </c>
      <c r="H1077" s="680"/>
      <c r="I1077" s="679" t="s">
        <v>421</v>
      </c>
      <c r="J1077" s="680"/>
      <c r="K1077" s="681" t="s">
        <v>20</v>
      </c>
      <c r="L1077" s="894"/>
      <c r="M1077" s="17"/>
    </row>
    <row r="1078" spans="1:15" s="296" customFormat="1" ht="15" customHeight="1" thickBot="1">
      <c r="A1078" s="530"/>
      <c r="B1078" s="531"/>
      <c r="C1078" s="172" t="s">
        <v>6</v>
      </c>
      <c r="D1078" s="173" t="s">
        <v>7</v>
      </c>
      <c r="E1078" s="173" t="s">
        <v>6</v>
      </c>
      <c r="F1078" s="173" t="s">
        <v>7</v>
      </c>
      <c r="G1078" s="173" t="s">
        <v>6</v>
      </c>
      <c r="H1078" s="173" t="s">
        <v>7</v>
      </c>
      <c r="I1078" s="173" t="s">
        <v>6</v>
      </c>
      <c r="J1078" s="173" t="s">
        <v>7</v>
      </c>
      <c r="K1078" s="173" t="s">
        <v>6</v>
      </c>
      <c r="L1078" s="174" t="s">
        <v>41</v>
      </c>
      <c r="M1078" s="17"/>
    </row>
    <row r="1079" spans="1:15" s="296" customFormat="1" ht="15" customHeight="1">
      <c r="A1079" s="889" t="s">
        <v>22</v>
      </c>
      <c r="B1079" s="694"/>
      <c r="C1079" s="21">
        <v>128.83022800000001</v>
      </c>
      <c r="D1079" s="107">
        <v>3.0225517521661753E-3</v>
      </c>
      <c r="E1079" s="23">
        <v>716.93746210000006</v>
      </c>
      <c r="F1079" s="107">
        <v>1.6820435823989427E-2</v>
      </c>
      <c r="G1079" s="23">
        <v>11587.674176599992</v>
      </c>
      <c r="H1079" s="107">
        <v>0.27186433983500402</v>
      </c>
      <c r="I1079" s="23">
        <v>30189.559677499903</v>
      </c>
      <c r="J1079" s="107">
        <v>0.70829267258886364</v>
      </c>
      <c r="K1079" s="23">
        <v>42623.001544198909</v>
      </c>
      <c r="L1079" s="107">
        <v>1</v>
      </c>
      <c r="M1079" s="17"/>
    </row>
    <row r="1080" spans="1:15" s="296" customFormat="1" ht="24" customHeight="1">
      <c r="A1080" s="895" t="s">
        <v>9</v>
      </c>
      <c r="B1080" s="688"/>
      <c r="C1080" s="25">
        <v>38.633167999999998</v>
      </c>
      <c r="D1080" s="108">
        <v>1.0050251256281379E-2</v>
      </c>
      <c r="E1080" s="27">
        <v>38.633167999999998</v>
      </c>
      <c r="F1080" s="108">
        <v>1.0050251256281379E-2</v>
      </c>
      <c r="G1080" s="27">
        <v>1294.2111279999997</v>
      </c>
      <c r="H1080" s="108">
        <v>0.33668341708542615</v>
      </c>
      <c r="I1080" s="27">
        <v>2472.5227519999999</v>
      </c>
      <c r="J1080" s="108">
        <v>0.64321608040200828</v>
      </c>
      <c r="K1080" s="27">
        <v>3844.0002160000104</v>
      </c>
      <c r="L1080" s="108">
        <f>+K1080/$K$1063</f>
        <v>9.0186051585641747E-2</v>
      </c>
      <c r="M1080" s="17"/>
    </row>
    <row r="1081" spans="1:15" s="296" customFormat="1" ht="24" customHeight="1">
      <c r="A1081" s="895" t="s">
        <v>10</v>
      </c>
      <c r="B1081" s="688"/>
      <c r="C1081" s="25">
        <v>0</v>
      </c>
      <c r="D1081" s="108">
        <v>0</v>
      </c>
      <c r="E1081" s="27">
        <v>21.451612000000001</v>
      </c>
      <c r="F1081" s="108">
        <v>3.1044302270970291E-2</v>
      </c>
      <c r="G1081" s="27">
        <v>239.21773200000007</v>
      </c>
      <c r="H1081" s="108">
        <v>0.34619065368066343</v>
      </c>
      <c r="I1081" s="27">
        <v>430.33062800000016</v>
      </c>
      <c r="J1081" s="108">
        <v>0.62276504404836686</v>
      </c>
      <c r="K1081" s="27">
        <v>690.99997199999984</v>
      </c>
      <c r="L1081" s="108">
        <f t="shared" ref="L1081:L1087" si="30">+K1081/$K$1063</f>
        <v>1.6211903126612314E-2</v>
      </c>
      <c r="M1081" s="17"/>
    </row>
    <row r="1082" spans="1:15" s="296" customFormat="1" ht="24" customHeight="1">
      <c r="A1082" s="895" t="s">
        <v>11</v>
      </c>
      <c r="B1082" s="688"/>
      <c r="C1082" s="25">
        <v>0</v>
      </c>
      <c r="D1082" s="108">
        <v>0</v>
      </c>
      <c r="E1082" s="27">
        <v>22.073172</v>
      </c>
      <c r="F1082" s="108">
        <v>2.4390243902439025E-2</v>
      </c>
      <c r="G1082" s="27">
        <v>242.804892</v>
      </c>
      <c r="H1082" s="108">
        <v>0.26829268292682928</v>
      </c>
      <c r="I1082" s="27">
        <v>640.12198799999999</v>
      </c>
      <c r="J1082" s="108">
        <v>0.70731707317073178</v>
      </c>
      <c r="K1082" s="27">
        <v>905.00005199999998</v>
      </c>
      <c r="L1082" s="108">
        <f t="shared" si="30"/>
        <v>2.1232668259215371E-2</v>
      </c>
      <c r="M1082" s="17"/>
    </row>
    <row r="1083" spans="1:15" s="296" customFormat="1" ht="24" customHeight="1">
      <c r="A1083" s="895" t="s">
        <v>12</v>
      </c>
      <c r="B1083" s="688"/>
      <c r="C1083" s="25">
        <v>0</v>
      </c>
      <c r="D1083" s="108">
        <v>0</v>
      </c>
      <c r="E1083" s="27">
        <v>3.4130435000000001</v>
      </c>
      <c r="F1083" s="108">
        <v>8.9370085640281594E-4</v>
      </c>
      <c r="G1083" s="27">
        <v>637.28336299999967</v>
      </c>
      <c r="H1083" s="108">
        <v>0.16687179266375196</v>
      </c>
      <c r="I1083" s="27">
        <v>3178.3035145000094</v>
      </c>
      <c r="J1083" s="108">
        <v>0.83223450647984354</v>
      </c>
      <c r="K1083" s="27">
        <v>3818.9999210000155</v>
      </c>
      <c r="L1083" s="108">
        <f t="shared" si="30"/>
        <v>8.9599506900981979E-2</v>
      </c>
      <c r="M1083" s="17"/>
    </row>
    <row r="1084" spans="1:15" s="296" customFormat="1" ht="24" customHeight="1">
      <c r="A1084" s="895" t="s">
        <v>13</v>
      </c>
      <c r="B1084" s="688"/>
      <c r="C1084" s="25">
        <v>0</v>
      </c>
      <c r="D1084" s="108">
        <v>0</v>
      </c>
      <c r="E1084" s="27">
        <v>22.791665999999999</v>
      </c>
      <c r="F1084" s="108">
        <v>2.0607293543791504E-2</v>
      </c>
      <c r="G1084" s="27">
        <v>370.66665600000005</v>
      </c>
      <c r="H1084" s="108">
        <v>0.33514165164966819</v>
      </c>
      <c r="I1084" s="27">
        <v>712.5416459999999</v>
      </c>
      <c r="J1084" s="108">
        <v>0.64425105480654055</v>
      </c>
      <c r="K1084" s="27">
        <v>1105.9999679999996</v>
      </c>
      <c r="L1084" s="108">
        <f t="shared" si="30"/>
        <v>2.5948429907103266E-2</v>
      </c>
      <c r="M1084" s="17"/>
    </row>
    <row r="1085" spans="1:15" s="296" customFormat="1" ht="24" customHeight="1">
      <c r="A1085" s="895" t="s">
        <v>14</v>
      </c>
      <c r="B1085" s="688"/>
      <c r="C1085" s="25">
        <v>50.181930000000008</v>
      </c>
      <c r="D1085" s="108">
        <v>2.7308406293916577E-3</v>
      </c>
      <c r="E1085" s="27">
        <v>381.69640499999991</v>
      </c>
      <c r="F1085" s="108">
        <v>2.0771461975789544E-2</v>
      </c>
      <c r="G1085" s="27">
        <v>4939.7851949999886</v>
      </c>
      <c r="H1085" s="108">
        <v>0.26881720394120667</v>
      </c>
      <c r="I1085" s="27">
        <v>13004.337420000096</v>
      </c>
      <c r="J1085" s="108">
        <v>0.7076804934536105</v>
      </c>
      <c r="K1085" s="27">
        <v>18376.000950000114</v>
      </c>
      <c r="L1085" s="108">
        <f t="shared" si="30"/>
        <v>0.43112873998197182</v>
      </c>
      <c r="M1085" s="17"/>
    </row>
    <row r="1086" spans="1:15" s="296" customFormat="1" ht="24" customHeight="1">
      <c r="A1086" s="895" t="s">
        <v>15</v>
      </c>
      <c r="B1086" s="688"/>
      <c r="C1086" s="25">
        <v>40.015129999999999</v>
      </c>
      <c r="D1086" s="108">
        <v>2.9833093732129024E-3</v>
      </c>
      <c r="E1086" s="27">
        <v>226.87839559999998</v>
      </c>
      <c r="F1086" s="108">
        <v>1.6914813076278522E-2</v>
      </c>
      <c r="G1086" s="27">
        <v>3800.3062201999846</v>
      </c>
      <c r="H1086" s="108">
        <v>0.28333005960000412</v>
      </c>
      <c r="I1086" s="27">
        <v>9345.8007157999546</v>
      </c>
      <c r="J1086" s="108">
        <v>0.69677181795050669</v>
      </c>
      <c r="K1086" s="27">
        <v>13413.00046159991</v>
      </c>
      <c r="L1086" s="108">
        <f t="shared" si="30"/>
        <v>0.31468925171051099</v>
      </c>
      <c r="M1086" s="17"/>
    </row>
    <row r="1087" spans="1:15" s="296" customFormat="1" ht="24" customHeight="1">
      <c r="A1087" s="895" t="s">
        <v>16</v>
      </c>
      <c r="B1087" s="688"/>
      <c r="C1087" s="25">
        <v>0</v>
      </c>
      <c r="D1087" s="108">
        <v>0</v>
      </c>
      <c r="E1087" s="27">
        <v>0</v>
      </c>
      <c r="F1087" s="108">
        <v>0</v>
      </c>
      <c r="G1087" s="27">
        <v>63.398990400000002</v>
      </c>
      <c r="H1087" s="108">
        <v>0.13517908297090686</v>
      </c>
      <c r="I1087" s="27">
        <v>405.60101320000001</v>
      </c>
      <c r="J1087" s="108">
        <v>0.86482091702909325</v>
      </c>
      <c r="K1087" s="27">
        <v>469.00000359999996</v>
      </c>
      <c r="L1087" s="108">
        <f t="shared" si="30"/>
        <v>1.1003448527989273E-2</v>
      </c>
      <c r="M1087" s="17"/>
    </row>
    <row r="1088" spans="1:15" s="296" customFormat="1" ht="15" customHeight="1" thickBot="1">
      <c r="A1088" s="890" t="s">
        <v>0</v>
      </c>
      <c r="B1088" s="684"/>
      <c r="C1088" s="29">
        <v>128.83022800000001</v>
      </c>
      <c r="D1088" s="109">
        <v>3.0225517521661753E-3</v>
      </c>
      <c r="E1088" s="31">
        <v>716.93746210000006</v>
      </c>
      <c r="F1088" s="109">
        <v>1.6820435823989427E-2</v>
      </c>
      <c r="G1088" s="31">
        <v>11587.674176599992</v>
      </c>
      <c r="H1088" s="109">
        <v>0.27186433983500402</v>
      </c>
      <c r="I1088" s="31">
        <v>30189.559677499903</v>
      </c>
      <c r="J1088" s="109">
        <v>0.70829267258886364</v>
      </c>
      <c r="K1088" s="31">
        <v>42623.001544198909</v>
      </c>
      <c r="L1088" s="109">
        <v>1</v>
      </c>
      <c r="M1088" s="17"/>
    </row>
    <row r="1089" spans="1:15" s="296" customFormat="1" ht="15" customHeight="1">
      <c r="A1089" s="306"/>
      <c r="B1089" s="306"/>
      <c r="C1089" s="303"/>
      <c r="D1089" s="305"/>
      <c r="E1089" s="303"/>
      <c r="F1089" s="305"/>
      <c r="G1089" s="303"/>
      <c r="H1089" s="305"/>
      <c r="I1089" s="303"/>
      <c r="J1089" s="305"/>
      <c r="K1089" s="303"/>
      <c r="L1089" s="305"/>
      <c r="M1089" s="303"/>
      <c r="N1089" s="305"/>
      <c r="O1089" s="297"/>
    </row>
    <row r="1090" spans="1:15" s="296" customFormat="1" ht="15" customHeight="1">
      <c r="A1090" s="306"/>
      <c r="B1090" s="306"/>
      <c r="C1090" s="303"/>
      <c r="D1090" s="305"/>
      <c r="E1090" s="303"/>
      <c r="F1090" s="305"/>
      <c r="G1090" s="303"/>
      <c r="H1090" s="305"/>
      <c r="I1090" s="303"/>
      <c r="J1090" s="305"/>
      <c r="K1090" s="303"/>
      <c r="L1090" s="305"/>
      <c r="M1090" s="303"/>
      <c r="N1090" s="305"/>
      <c r="O1090" s="297"/>
    </row>
    <row r="1091" spans="1:15" s="296" customFormat="1" ht="15" customHeight="1" thickBot="1">
      <c r="A1091" s="306"/>
      <c r="B1091" s="306"/>
      <c r="C1091" s="303"/>
      <c r="D1091" s="305"/>
      <c r="E1091" s="303"/>
      <c r="F1091" s="305"/>
      <c r="G1091" s="303"/>
      <c r="H1091" s="305"/>
      <c r="I1091" s="303"/>
      <c r="J1091" s="305"/>
      <c r="K1091" s="303"/>
      <c r="L1091" s="305"/>
      <c r="M1091" s="303"/>
      <c r="N1091" s="305"/>
      <c r="O1091" s="297"/>
    </row>
    <row r="1092" spans="1:15" s="296" customFormat="1" ht="15" customHeight="1">
      <c r="A1092" s="526" t="s">
        <v>23</v>
      </c>
      <c r="B1092" s="527"/>
      <c r="C1092" s="899" t="s">
        <v>501</v>
      </c>
      <c r="D1092" s="965"/>
      <c r="E1092" s="965"/>
      <c r="F1092" s="965"/>
      <c r="G1092" s="965"/>
      <c r="H1092" s="965"/>
      <c r="I1092" s="965"/>
      <c r="J1092" s="965"/>
      <c r="K1092" s="965"/>
      <c r="L1092" s="966"/>
      <c r="M1092" s="17"/>
    </row>
    <row r="1093" spans="1:15" s="296" customFormat="1" ht="15" customHeight="1">
      <c r="A1093" s="528"/>
      <c r="B1093" s="529"/>
      <c r="C1093" s="735" t="s">
        <v>494</v>
      </c>
      <c r="D1093" s="680"/>
      <c r="E1093" s="737" t="s">
        <v>419</v>
      </c>
      <c r="F1093" s="680"/>
      <c r="G1093" s="737" t="s">
        <v>420</v>
      </c>
      <c r="H1093" s="680"/>
      <c r="I1093" s="737" t="s">
        <v>421</v>
      </c>
      <c r="J1093" s="680"/>
      <c r="K1093" s="738" t="s">
        <v>20</v>
      </c>
      <c r="L1093" s="894"/>
      <c r="M1093" s="17"/>
    </row>
    <row r="1094" spans="1:15" s="296" customFormat="1" ht="15" customHeight="1" thickBot="1">
      <c r="A1094" s="530"/>
      <c r="B1094" s="531"/>
      <c r="C1094" s="311" t="s">
        <v>6</v>
      </c>
      <c r="D1094" s="312" t="s">
        <v>7</v>
      </c>
      <c r="E1094" s="312" t="s">
        <v>6</v>
      </c>
      <c r="F1094" s="312" t="s">
        <v>7</v>
      </c>
      <c r="G1094" s="312" t="s">
        <v>6</v>
      </c>
      <c r="H1094" s="312" t="s">
        <v>7</v>
      </c>
      <c r="I1094" s="312" t="s">
        <v>6</v>
      </c>
      <c r="J1094" s="312" t="s">
        <v>7</v>
      </c>
      <c r="K1094" s="312" t="s">
        <v>6</v>
      </c>
      <c r="L1094" s="313" t="s">
        <v>41</v>
      </c>
      <c r="M1094" s="17"/>
    </row>
    <row r="1095" spans="1:15" s="296" customFormat="1" ht="15" customHeight="1">
      <c r="A1095" s="889" t="s">
        <v>22</v>
      </c>
      <c r="B1095" s="694"/>
      <c r="C1095" s="35">
        <v>1432.0921587999999</v>
      </c>
      <c r="D1095" s="131">
        <v>3.3599045278755388E-2</v>
      </c>
      <c r="E1095" s="37">
        <v>6174.0665012999889</v>
      </c>
      <c r="F1095" s="131">
        <v>0.14485292629843649</v>
      </c>
      <c r="G1095" s="37">
        <v>16242.000763600006</v>
      </c>
      <c r="H1095" s="131">
        <v>0.38106187211516507</v>
      </c>
      <c r="I1095" s="37">
        <v>18774.842120500023</v>
      </c>
      <c r="J1095" s="131">
        <v>0.44048615630766913</v>
      </c>
      <c r="K1095" s="37">
        <v>42623.001544198909</v>
      </c>
      <c r="L1095" s="131">
        <v>1</v>
      </c>
      <c r="M1095" s="17"/>
    </row>
    <row r="1096" spans="1:15" s="296" customFormat="1" ht="23.25" customHeight="1">
      <c r="A1096" s="895" t="s">
        <v>9</v>
      </c>
      <c r="B1096" s="688"/>
      <c r="C1096" s="39">
        <v>212.48242400000004</v>
      </c>
      <c r="D1096" s="130">
        <v>5.5276381909547603E-2</v>
      </c>
      <c r="E1096" s="41">
        <v>1062.4121200000006</v>
      </c>
      <c r="F1096" s="130">
        <v>0.27638190954773811</v>
      </c>
      <c r="G1096" s="41">
        <v>1545.3267199999987</v>
      </c>
      <c r="H1096" s="130">
        <v>0.4020100502512548</v>
      </c>
      <c r="I1096" s="41">
        <v>1023.7789520000007</v>
      </c>
      <c r="J1096" s="130">
        <v>0.26633165829145677</v>
      </c>
      <c r="K1096" s="41">
        <v>3844.0002160000104</v>
      </c>
      <c r="L1096" s="130">
        <f>+K1096/$K$1063</f>
        <v>9.0186051585641747E-2</v>
      </c>
      <c r="M1096" s="17"/>
    </row>
    <row r="1097" spans="1:15" s="296" customFormat="1" ht="23.25" customHeight="1">
      <c r="A1097" s="895" t="s">
        <v>10</v>
      </c>
      <c r="B1097" s="688"/>
      <c r="C1097" s="39">
        <v>21.451612000000001</v>
      </c>
      <c r="D1097" s="130">
        <v>3.1044302270970291E-2</v>
      </c>
      <c r="E1097" s="41">
        <v>92.306448000000003</v>
      </c>
      <c r="F1097" s="130">
        <v>0.13358386648386147</v>
      </c>
      <c r="G1097" s="41">
        <v>291.87095600000009</v>
      </c>
      <c r="H1097" s="130">
        <v>0.42238924432257458</v>
      </c>
      <c r="I1097" s="41">
        <v>285.37095600000009</v>
      </c>
      <c r="J1097" s="130">
        <v>0.41298258692259415</v>
      </c>
      <c r="K1097" s="41">
        <v>690.99997199999984</v>
      </c>
      <c r="L1097" s="130">
        <f t="shared" ref="L1097:L1103" si="31">+K1097/$K$1063</f>
        <v>1.6211903126612314E-2</v>
      </c>
      <c r="M1097" s="17"/>
    </row>
    <row r="1098" spans="1:15" s="296" customFormat="1" ht="23.25" customHeight="1">
      <c r="A1098" s="895" t="s">
        <v>11</v>
      </c>
      <c r="B1098" s="688"/>
      <c r="C1098" s="39">
        <v>44.146343999999999</v>
      </c>
      <c r="D1098" s="130">
        <v>4.878048780487805E-2</v>
      </c>
      <c r="E1098" s="41">
        <v>176.585376</v>
      </c>
      <c r="F1098" s="130">
        <v>0.1951219512195122</v>
      </c>
      <c r="G1098" s="41">
        <v>286.95123599999999</v>
      </c>
      <c r="H1098" s="130">
        <v>0.31707317073170732</v>
      </c>
      <c r="I1098" s="41">
        <v>397.31709599999999</v>
      </c>
      <c r="J1098" s="130">
        <v>0.4390243902439025</v>
      </c>
      <c r="K1098" s="41">
        <v>905.00005199999998</v>
      </c>
      <c r="L1098" s="130">
        <f t="shared" si="31"/>
        <v>2.1232668259215371E-2</v>
      </c>
      <c r="M1098" s="17"/>
    </row>
    <row r="1099" spans="1:15" s="296" customFormat="1" ht="23.25" customHeight="1">
      <c r="A1099" s="895" t="s">
        <v>12</v>
      </c>
      <c r="B1099" s="688"/>
      <c r="C1099" s="39">
        <v>142.89922999999996</v>
      </c>
      <c r="D1099" s="130">
        <v>3.7417971446980655E-2</v>
      </c>
      <c r="E1099" s="41">
        <v>352.77211650000015</v>
      </c>
      <c r="F1099" s="130">
        <v>9.2372904895904218E-2</v>
      </c>
      <c r="G1099" s="41">
        <v>1360.7314299999978</v>
      </c>
      <c r="H1099" s="130">
        <v>0.35630569734174977</v>
      </c>
      <c r="I1099" s="41">
        <v>1962.5971444999966</v>
      </c>
      <c r="J1099" s="130">
        <v>0.5139034263153599</v>
      </c>
      <c r="K1099" s="41">
        <v>3818.9999210000155</v>
      </c>
      <c r="L1099" s="130">
        <f t="shared" si="31"/>
        <v>8.9599506900981979E-2</v>
      </c>
      <c r="M1099" s="17"/>
    </row>
    <row r="1100" spans="1:15" s="296" customFormat="1" ht="23.25" customHeight="1">
      <c r="A1100" s="895" t="s">
        <v>13</v>
      </c>
      <c r="B1100" s="688"/>
      <c r="C1100" s="39">
        <v>0</v>
      </c>
      <c r="D1100" s="130">
        <v>0</v>
      </c>
      <c r="E1100" s="41">
        <v>168.54166199999997</v>
      </c>
      <c r="F1100" s="130">
        <v>0.15238848723004667</v>
      </c>
      <c r="G1100" s="41">
        <v>546.99998400000015</v>
      </c>
      <c r="H1100" s="130">
        <v>0.4945750450509962</v>
      </c>
      <c r="I1100" s="41">
        <v>390.45832200000007</v>
      </c>
      <c r="J1100" s="130">
        <v>0.35303646771895764</v>
      </c>
      <c r="K1100" s="41">
        <v>1105.9999679999996</v>
      </c>
      <c r="L1100" s="130">
        <f t="shared" si="31"/>
        <v>2.5948429907103266E-2</v>
      </c>
      <c r="M1100" s="17"/>
    </row>
    <row r="1101" spans="1:15" s="296" customFormat="1" ht="23.25" customHeight="1">
      <c r="A1101" s="895" t="s">
        <v>14</v>
      </c>
      <c r="B1101" s="688"/>
      <c r="C1101" s="39">
        <v>590.26509000000044</v>
      </c>
      <c r="D1101" s="130">
        <v>3.2121520433421438E-2</v>
      </c>
      <c r="E1101" s="41">
        <v>2158.7645700000016</v>
      </c>
      <c r="F1101" s="130">
        <v>0.11747738672161902</v>
      </c>
      <c r="G1101" s="41">
        <v>6767.0352899999534</v>
      </c>
      <c r="H1101" s="130">
        <v>0.36825396931642579</v>
      </c>
      <c r="I1101" s="41">
        <v>8859.9359999999851</v>
      </c>
      <c r="J1101" s="130">
        <v>0.48214712352852429</v>
      </c>
      <c r="K1101" s="41">
        <v>18376.000950000114</v>
      </c>
      <c r="L1101" s="130">
        <f t="shared" si="31"/>
        <v>0.43112873998197182</v>
      </c>
      <c r="M1101" s="17"/>
    </row>
    <row r="1102" spans="1:15" s="296" customFormat="1" ht="23.25" customHeight="1">
      <c r="A1102" s="895" t="s">
        <v>15</v>
      </c>
      <c r="B1102" s="688"/>
      <c r="C1102" s="39">
        <v>400.52927679999993</v>
      </c>
      <c r="D1102" s="130">
        <v>2.9861273616345243E-2</v>
      </c>
      <c r="E1102" s="41">
        <v>2099.2852183999953</v>
      </c>
      <c r="F1102" s="130">
        <v>0.1565112313542403</v>
      </c>
      <c r="G1102" s="41">
        <v>5354.4790863999806</v>
      </c>
      <c r="H1102" s="130">
        <v>0.39920069351591564</v>
      </c>
      <c r="I1102" s="41">
        <v>5558.706879999977</v>
      </c>
      <c r="J1102" s="130">
        <v>0.41442680151350203</v>
      </c>
      <c r="K1102" s="41">
        <v>13413.00046159991</v>
      </c>
      <c r="L1102" s="130">
        <f t="shared" si="31"/>
        <v>0.31468925171051099</v>
      </c>
      <c r="M1102" s="17"/>
    </row>
    <row r="1103" spans="1:15" s="296" customFormat="1" ht="23.25" customHeight="1">
      <c r="A1103" s="895" t="s">
        <v>16</v>
      </c>
      <c r="B1103" s="688"/>
      <c r="C1103" s="39">
        <v>20.318182</v>
      </c>
      <c r="D1103" s="130">
        <v>4.3322349347632294E-2</v>
      </c>
      <c r="E1103" s="41">
        <v>63.398990400000002</v>
      </c>
      <c r="F1103" s="130">
        <v>0.13517908297090686</v>
      </c>
      <c r="G1103" s="41">
        <v>88.606061199999985</v>
      </c>
      <c r="H1103" s="130">
        <v>0.18892550217455903</v>
      </c>
      <c r="I1103" s="41">
        <v>296.67677000000009</v>
      </c>
      <c r="J1103" s="130">
        <v>0.63257306550690207</v>
      </c>
      <c r="K1103" s="41">
        <v>469.00000359999996</v>
      </c>
      <c r="L1103" s="130">
        <f t="shared" si="31"/>
        <v>1.1003448527989273E-2</v>
      </c>
      <c r="M1103" s="17"/>
    </row>
    <row r="1104" spans="1:15" s="296" customFormat="1" ht="15" customHeight="1" thickBot="1">
      <c r="A1104" s="890" t="s">
        <v>0</v>
      </c>
      <c r="B1104" s="684"/>
      <c r="C1104" s="43">
        <v>1432.0921587999999</v>
      </c>
      <c r="D1104" s="110">
        <v>3.3599045278755388E-2</v>
      </c>
      <c r="E1104" s="45">
        <v>6174.0665012999889</v>
      </c>
      <c r="F1104" s="110">
        <v>0.14485292629843649</v>
      </c>
      <c r="G1104" s="45">
        <v>16242.000763600006</v>
      </c>
      <c r="H1104" s="110">
        <v>0.38106187211516507</v>
      </c>
      <c r="I1104" s="45">
        <v>18774.842120500023</v>
      </c>
      <c r="J1104" s="110">
        <v>0.44048615630766913</v>
      </c>
      <c r="K1104" s="45">
        <v>42623.001544198909</v>
      </c>
      <c r="L1104" s="110">
        <v>1</v>
      </c>
      <c r="M1104" s="17"/>
    </row>
    <row r="1105" spans="1:15" s="296" customFormat="1" ht="15" customHeight="1">
      <c r="A1105" s="306"/>
      <c r="B1105" s="306"/>
      <c r="C1105" s="303"/>
      <c r="D1105" s="305"/>
      <c r="E1105" s="303"/>
      <c r="F1105" s="305"/>
      <c r="G1105" s="303"/>
      <c r="H1105" s="305"/>
      <c r="I1105" s="303"/>
      <c r="J1105" s="305"/>
      <c r="K1105" s="303"/>
      <c r="L1105" s="305"/>
      <c r="M1105" s="303"/>
      <c r="N1105" s="305"/>
      <c r="O1105" s="297"/>
    </row>
    <row r="1106" spans="1:15" s="296" customFormat="1" ht="15" customHeight="1">
      <c r="A1106" s="306"/>
      <c r="B1106" s="306"/>
      <c r="C1106" s="303"/>
      <c r="D1106" s="305"/>
      <c r="E1106" s="303"/>
      <c r="F1106" s="305"/>
      <c r="G1106" s="303"/>
      <c r="H1106" s="305"/>
      <c r="I1106" s="303"/>
      <c r="J1106" s="305"/>
      <c r="K1106" s="303"/>
      <c r="L1106" s="305"/>
      <c r="M1106" s="303"/>
      <c r="N1106" s="305"/>
      <c r="O1106" s="297"/>
    </row>
    <row r="1107" spans="1:15" s="296" customFormat="1" ht="15" customHeight="1" thickBot="1">
      <c r="A1107" s="306"/>
      <c r="B1107" s="306"/>
      <c r="C1107" s="303"/>
      <c r="D1107" s="305"/>
      <c r="E1107" s="303"/>
      <c r="F1107" s="305"/>
      <c r="G1107" s="303"/>
      <c r="H1107" s="305"/>
      <c r="I1107" s="303"/>
      <c r="J1107" s="305"/>
      <c r="K1107" s="303"/>
      <c r="L1107" s="305"/>
      <c r="M1107" s="303"/>
      <c r="N1107" s="305"/>
      <c r="O1107" s="297"/>
    </row>
    <row r="1108" spans="1:15" ht="15" customHeight="1">
      <c r="A1108" s="526" t="s">
        <v>23</v>
      </c>
      <c r="B1108" s="527"/>
      <c r="C1108" s="907" t="s">
        <v>137</v>
      </c>
      <c r="D1108" s="908"/>
      <c r="E1108" s="908"/>
      <c r="F1108" s="908"/>
      <c r="G1108" s="908"/>
      <c r="H1108" s="908"/>
      <c r="I1108" s="908"/>
      <c r="J1108" s="908"/>
      <c r="K1108" s="908"/>
      <c r="L1108" s="909"/>
      <c r="M1108" s="17"/>
    </row>
    <row r="1109" spans="1:15" ht="15" customHeight="1">
      <c r="A1109" s="528"/>
      <c r="B1109" s="529"/>
      <c r="C1109" s="930" t="s">
        <v>108</v>
      </c>
      <c r="D1109" s="931"/>
      <c r="E1109" s="932" t="s">
        <v>109</v>
      </c>
      <c r="F1109" s="931"/>
      <c r="G1109" s="932" t="s">
        <v>110</v>
      </c>
      <c r="H1109" s="931"/>
      <c r="I1109" s="932" t="s">
        <v>111</v>
      </c>
      <c r="J1109" s="931"/>
      <c r="K1109" s="932" t="s">
        <v>0</v>
      </c>
      <c r="L1109" s="933"/>
      <c r="M1109" s="17"/>
    </row>
    <row r="1110" spans="1:15" ht="15.75" thickBot="1">
      <c r="A1110" s="530"/>
      <c r="B1110" s="531"/>
      <c r="C1110" s="101" t="s">
        <v>6</v>
      </c>
      <c r="D1110" s="102" t="s">
        <v>7</v>
      </c>
      <c r="E1110" s="102" t="s">
        <v>6</v>
      </c>
      <c r="F1110" s="102" t="s">
        <v>7</v>
      </c>
      <c r="G1110" s="102" t="s">
        <v>6</v>
      </c>
      <c r="H1110" s="102" t="s">
        <v>7</v>
      </c>
      <c r="I1110" s="102" t="s">
        <v>6</v>
      </c>
      <c r="J1110" s="102" t="s">
        <v>7</v>
      </c>
      <c r="K1110" s="102" t="s">
        <v>6</v>
      </c>
      <c r="L1110" s="114" t="s">
        <v>41</v>
      </c>
      <c r="M1110" s="17"/>
    </row>
    <row r="1111" spans="1:15" ht="15" customHeight="1">
      <c r="A1111" s="693" t="s">
        <v>83</v>
      </c>
      <c r="B1111" s="694"/>
      <c r="C1111" s="21">
        <v>153.61043419999996</v>
      </c>
      <c r="D1111" s="107">
        <v>3.603932821124999E-3</v>
      </c>
      <c r="E1111" s="23">
        <v>1760.8575103000012</v>
      </c>
      <c r="F1111" s="107">
        <v>4.1312377038347226E-2</v>
      </c>
      <c r="G1111" s="23">
        <v>14881.482365300011</v>
      </c>
      <c r="H1111" s="107">
        <v>0.34914205537280879</v>
      </c>
      <c r="I1111" s="23">
        <v>25827.051234399929</v>
      </c>
      <c r="J1111" s="107">
        <v>0.60594163476774321</v>
      </c>
      <c r="K1111" s="23">
        <v>42623.001544198909</v>
      </c>
      <c r="L1111" s="111">
        <v>1</v>
      </c>
      <c r="M1111" s="17"/>
    </row>
    <row r="1112" spans="1:15" s="117" customFormat="1" ht="24" customHeight="1">
      <c r="A1112" s="881" t="s">
        <v>9</v>
      </c>
      <c r="B1112" s="882"/>
      <c r="C1112" s="39">
        <v>19.316583999999999</v>
      </c>
      <c r="D1112" s="130">
        <v>5.0251256281406897E-3</v>
      </c>
      <c r="E1112" s="41">
        <v>193.16584000000003</v>
      </c>
      <c r="F1112" s="130">
        <v>5.0251256281406906E-2</v>
      </c>
      <c r="G1112" s="41">
        <v>1526.0101359999987</v>
      </c>
      <c r="H1112" s="130">
        <v>0.39698492462311419</v>
      </c>
      <c r="I1112" s="41">
        <v>2105.507655999997</v>
      </c>
      <c r="J1112" s="130">
        <v>0.54773869346733439</v>
      </c>
      <c r="K1112" s="41">
        <v>3844.0002160000104</v>
      </c>
      <c r="L1112" s="137">
        <v>9.0186051585641747E-2</v>
      </c>
      <c r="M1112" s="116"/>
    </row>
    <row r="1113" spans="1:15" s="117" customFormat="1" ht="24" customHeight="1">
      <c r="A1113" s="881" t="s">
        <v>10</v>
      </c>
      <c r="B1113" s="882"/>
      <c r="C1113" s="39">
        <v>0</v>
      </c>
      <c r="D1113" s="130">
        <v>0</v>
      </c>
      <c r="E1113" s="41">
        <v>21.451612000000001</v>
      </c>
      <c r="F1113" s="130">
        <v>3.1044302270970291E-2</v>
      </c>
      <c r="G1113" s="41">
        <v>257.41934400000008</v>
      </c>
      <c r="H1113" s="130">
        <v>0.37253162725164357</v>
      </c>
      <c r="I1113" s="41">
        <v>412.12901600000015</v>
      </c>
      <c r="J1113" s="130">
        <v>0.59642407047738677</v>
      </c>
      <c r="K1113" s="41">
        <v>690.99997199999984</v>
      </c>
      <c r="L1113" s="137">
        <v>1.6211903126612314E-2</v>
      </c>
      <c r="M1113" s="116"/>
    </row>
    <row r="1114" spans="1:15" s="117" customFormat="1" ht="24" customHeight="1">
      <c r="A1114" s="881" t="s">
        <v>11</v>
      </c>
      <c r="B1114" s="882"/>
      <c r="C1114" s="39">
        <v>0</v>
      </c>
      <c r="D1114" s="130">
        <v>0</v>
      </c>
      <c r="E1114" s="41">
        <v>22.073172</v>
      </c>
      <c r="F1114" s="130">
        <v>2.4390243902439025E-2</v>
      </c>
      <c r="G1114" s="41">
        <v>242.804892</v>
      </c>
      <c r="H1114" s="130">
        <v>0.26829268292682928</v>
      </c>
      <c r="I1114" s="41">
        <v>640.12198799999999</v>
      </c>
      <c r="J1114" s="130">
        <v>0.70731707317073178</v>
      </c>
      <c r="K1114" s="41">
        <v>905.00005199999998</v>
      </c>
      <c r="L1114" s="137">
        <v>2.1232668259215371E-2</v>
      </c>
      <c r="M1114" s="116"/>
    </row>
    <row r="1115" spans="1:15" s="117" customFormat="1" ht="24" customHeight="1">
      <c r="A1115" s="881" t="s">
        <v>12</v>
      </c>
      <c r="B1115" s="882"/>
      <c r="C1115" s="39">
        <v>0</v>
      </c>
      <c r="D1115" s="130">
        <v>0</v>
      </c>
      <c r="E1115" s="41">
        <v>53.321482500000002</v>
      </c>
      <c r="F1115" s="130">
        <v>1.3962158576331582E-2</v>
      </c>
      <c r="G1115" s="41">
        <v>1098.8242744999986</v>
      </c>
      <c r="H1115" s="130">
        <v>0.28772566044260839</v>
      </c>
      <c r="I1115" s="41">
        <v>2666.8541640000044</v>
      </c>
      <c r="J1115" s="130">
        <v>0.69831218098105685</v>
      </c>
      <c r="K1115" s="41">
        <v>3818.9999210000155</v>
      </c>
      <c r="L1115" s="137">
        <v>8.9599506900981979E-2</v>
      </c>
      <c r="M1115" s="116"/>
    </row>
    <row r="1116" spans="1:15" s="117" customFormat="1" ht="24" customHeight="1">
      <c r="A1116" s="881" t="s">
        <v>13</v>
      </c>
      <c r="B1116" s="882"/>
      <c r="C1116" s="39">
        <v>0</v>
      </c>
      <c r="D1116" s="130">
        <v>0</v>
      </c>
      <c r="E1116" s="41">
        <v>22.791665999999999</v>
      </c>
      <c r="F1116" s="130">
        <v>2.0607293543791504E-2</v>
      </c>
      <c r="G1116" s="41">
        <v>442.04165400000011</v>
      </c>
      <c r="H1116" s="130">
        <v>0.39967600975554485</v>
      </c>
      <c r="I1116" s="41">
        <v>641.16664800000001</v>
      </c>
      <c r="J1116" s="130">
        <v>0.57971669670066417</v>
      </c>
      <c r="K1116" s="41">
        <v>1105.9999679999996</v>
      </c>
      <c r="L1116" s="137">
        <v>2.5948429907103266E-2</v>
      </c>
      <c r="M1116" s="116"/>
    </row>
    <row r="1117" spans="1:15" s="117" customFormat="1" ht="24" customHeight="1">
      <c r="A1117" s="881" t="s">
        <v>14</v>
      </c>
      <c r="B1117" s="882"/>
      <c r="C1117" s="39">
        <v>31.990964999999999</v>
      </c>
      <c r="D1117" s="130">
        <v>1.7409100645480648E-3</v>
      </c>
      <c r="E1117" s="41">
        <v>1009.2843900000013</v>
      </c>
      <c r="F1117" s="130">
        <v>5.4924049729111218E-2</v>
      </c>
      <c r="G1117" s="41">
        <v>6578.225639999956</v>
      </c>
      <c r="H1117" s="130">
        <v>0.35797917391813777</v>
      </c>
      <c r="I1117" s="41">
        <v>10756.499955000032</v>
      </c>
      <c r="J1117" s="130">
        <v>0.58535586628819614</v>
      </c>
      <c r="K1117" s="41">
        <v>18376.000950000114</v>
      </c>
      <c r="L1117" s="137">
        <v>0.43112873998197182</v>
      </c>
      <c r="M1117" s="116"/>
    </row>
    <row r="1118" spans="1:15" s="117" customFormat="1" ht="24" customHeight="1">
      <c r="A1118" s="881" t="s">
        <v>15</v>
      </c>
      <c r="B1118" s="882"/>
      <c r="C1118" s="39">
        <v>102.30288519999999</v>
      </c>
      <c r="D1118" s="130">
        <v>7.6271439409014421E-3</v>
      </c>
      <c r="E1118" s="41">
        <v>416.00672139999995</v>
      </c>
      <c r="F1118" s="130">
        <v>3.1015187287213322E-2</v>
      </c>
      <c r="G1118" s="41">
        <v>4629.6766259999813</v>
      </c>
      <c r="H1118" s="130">
        <v>0.34516338378234507</v>
      </c>
      <c r="I1118" s="41">
        <v>8265.0142289999658</v>
      </c>
      <c r="J1118" s="130">
        <v>0.61619428498954287</v>
      </c>
      <c r="K1118" s="41">
        <v>13413.00046159991</v>
      </c>
      <c r="L1118" s="137">
        <v>0.31468925171051099</v>
      </c>
      <c r="M1118" s="116"/>
    </row>
    <row r="1119" spans="1:15" s="117" customFormat="1" ht="24" customHeight="1">
      <c r="A1119" s="881" t="s">
        <v>16</v>
      </c>
      <c r="B1119" s="882"/>
      <c r="C1119" s="39">
        <v>0</v>
      </c>
      <c r="D1119" s="130">
        <v>0</v>
      </c>
      <c r="E1119" s="41">
        <v>22.762626400000002</v>
      </c>
      <c r="F1119" s="130">
        <v>4.8534384275642266E-2</v>
      </c>
      <c r="G1119" s="41">
        <v>106.4797988</v>
      </c>
      <c r="H1119" s="130">
        <v>0.22703581659418137</v>
      </c>
      <c r="I1119" s="41">
        <v>339.75757840000006</v>
      </c>
      <c r="J1119" s="130">
        <v>0.72442979913017647</v>
      </c>
      <c r="K1119" s="41">
        <v>469.00000359999996</v>
      </c>
      <c r="L1119" s="137">
        <v>1.1003448527989273E-2</v>
      </c>
      <c r="M1119" s="116"/>
    </row>
    <row r="1120" spans="1:15" ht="15" customHeight="1" thickBot="1">
      <c r="A1120" s="683" t="s">
        <v>0</v>
      </c>
      <c r="B1120" s="684"/>
      <c r="C1120" s="29">
        <v>153.61043419999996</v>
      </c>
      <c r="D1120" s="109">
        <v>3.603932821124999E-3</v>
      </c>
      <c r="E1120" s="31">
        <v>1760.8575103000012</v>
      </c>
      <c r="F1120" s="109">
        <v>4.1312377038347226E-2</v>
      </c>
      <c r="G1120" s="31">
        <v>14881.482365300011</v>
      </c>
      <c r="H1120" s="109">
        <v>0.34914205537280879</v>
      </c>
      <c r="I1120" s="31">
        <v>25827.051234399929</v>
      </c>
      <c r="J1120" s="109">
        <v>0.60594163476774321</v>
      </c>
      <c r="K1120" s="31">
        <v>42623.001544198909</v>
      </c>
      <c r="L1120" s="115">
        <v>1</v>
      </c>
      <c r="M1120" s="17"/>
    </row>
    <row r="1123" spans="1:13" ht="15.75" thickBot="1"/>
    <row r="1124" spans="1:13">
      <c r="A1124" s="526" t="s">
        <v>23</v>
      </c>
      <c r="B1124" s="527"/>
      <c r="C1124" s="899" t="s">
        <v>138</v>
      </c>
      <c r="D1124" s="900"/>
      <c r="E1124" s="900"/>
      <c r="F1124" s="900"/>
      <c r="G1124" s="900"/>
      <c r="H1124" s="900"/>
      <c r="I1124" s="900"/>
      <c r="J1124" s="900"/>
      <c r="K1124" s="900"/>
      <c r="L1124" s="901"/>
      <c r="M1124" s="17"/>
    </row>
    <row r="1125" spans="1:13">
      <c r="A1125" s="528"/>
      <c r="B1125" s="529"/>
      <c r="C1125" s="692" t="s">
        <v>108</v>
      </c>
      <c r="D1125" s="736"/>
      <c r="E1125" s="679" t="s">
        <v>109</v>
      </c>
      <c r="F1125" s="736"/>
      <c r="G1125" s="679" t="s">
        <v>110</v>
      </c>
      <c r="H1125" s="736"/>
      <c r="I1125" s="679" t="s">
        <v>111</v>
      </c>
      <c r="J1125" s="736"/>
      <c r="K1125" s="681" t="s">
        <v>0</v>
      </c>
      <c r="L1125" s="902"/>
      <c r="M1125" s="17"/>
    </row>
    <row r="1126" spans="1:13" ht="15.75" thickBot="1">
      <c r="A1126" s="530"/>
      <c r="B1126" s="531"/>
      <c r="C1126" s="101" t="s">
        <v>6</v>
      </c>
      <c r="D1126" s="102" t="s">
        <v>7</v>
      </c>
      <c r="E1126" s="102" t="s">
        <v>6</v>
      </c>
      <c r="F1126" s="102" t="s">
        <v>7</v>
      </c>
      <c r="G1126" s="102" t="s">
        <v>6</v>
      </c>
      <c r="H1126" s="102" t="s">
        <v>7</v>
      </c>
      <c r="I1126" s="102" t="s">
        <v>6</v>
      </c>
      <c r="J1126" s="102" t="s">
        <v>7</v>
      </c>
      <c r="K1126" s="102" t="s">
        <v>6</v>
      </c>
      <c r="L1126" s="175" t="s">
        <v>41</v>
      </c>
      <c r="M1126" s="17"/>
    </row>
    <row r="1127" spans="1:13" ht="15" customHeight="1">
      <c r="A1127" s="889" t="s">
        <v>83</v>
      </c>
      <c r="B1127" s="694"/>
      <c r="C1127" s="21">
        <v>111.83802500000002</v>
      </c>
      <c r="D1127" s="107">
        <v>2.623889002374152E-3</v>
      </c>
      <c r="E1127" s="23">
        <v>1308.6200623000004</v>
      </c>
      <c r="F1127" s="107">
        <v>3.0702203385254243E-2</v>
      </c>
      <c r="G1127" s="23">
        <v>17133.502555500028</v>
      </c>
      <c r="H1127" s="107">
        <v>0.40197785080276538</v>
      </c>
      <c r="I1127" s="23">
        <v>24069.040901399901</v>
      </c>
      <c r="J1127" s="107">
        <v>0.56469605680963009</v>
      </c>
      <c r="K1127" s="23">
        <v>42623.001544198909</v>
      </c>
      <c r="L1127" s="107">
        <v>1</v>
      </c>
      <c r="M1127" s="17"/>
    </row>
    <row r="1128" spans="1:13" s="117" customFormat="1" ht="21.75" customHeight="1">
      <c r="A1128" s="888" t="s">
        <v>9</v>
      </c>
      <c r="B1128" s="882"/>
      <c r="C1128" s="39">
        <v>0</v>
      </c>
      <c r="D1128" s="130">
        <v>0</v>
      </c>
      <c r="E1128" s="41">
        <v>77.266335999999995</v>
      </c>
      <c r="F1128" s="130">
        <v>2.0100502512562759E-2</v>
      </c>
      <c r="G1128" s="41">
        <v>1719.1759759999979</v>
      </c>
      <c r="H1128" s="130">
        <v>0.44723618090452083</v>
      </c>
      <c r="I1128" s="41">
        <v>2047.5579039999966</v>
      </c>
      <c r="J1128" s="130">
        <v>0.53266331658291222</v>
      </c>
      <c r="K1128" s="41">
        <v>3844.0002160000104</v>
      </c>
      <c r="L1128" s="130">
        <v>9.0186051585641747E-2</v>
      </c>
      <c r="M1128" s="116"/>
    </row>
    <row r="1129" spans="1:13" s="117" customFormat="1" ht="21.75" customHeight="1">
      <c r="A1129" s="888" t="s">
        <v>10</v>
      </c>
      <c r="B1129" s="882"/>
      <c r="C1129" s="39">
        <v>0</v>
      </c>
      <c r="D1129" s="130">
        <v>0</v>
      </c>
      <c r="E1129" s="41">
        <v>42.903224000000002</v>
      </c>
      <c r="F1129" s="130">
        <v>6.2088604541940581E-2</v>
      </c>
      <c r="G1129" s="41">
        <v>392.62901600000015</v>
      </c>
      <c r="H1129" s="130">
        <v>0.56820409827744567</v>
      </c>
      <c r="I1129" s="41">
        <v>255.46773200000007</v>
      </c>
      <c r="J1129" s="130">
        <v>0.36970729718061429</v>
      </c>
      <c r="K1129" s="41">
        <v>690.99997199999984</v>
      </c>
      <c r="L1129" s="130">
        <v>1.6211903126612314E-2</v>
      </c>
      <c r="M1129" s="116"/>
    </row>
    <row r="1130" spans="1:13" s="117" customFormat="1" ht="21.75" customHeight="1">
      <c r="A1130" s="888" t="s">
        <v>11</v>
      </c>
      <c r="B1130" s="882"/>
      <c r="C1130" s="39">
        <v>0</v>
      </c>
      <c r="D1130" s="130">
        <v>0</v>
      </c>
      <c r="E1130" s="41">
        <v>44.146343999999999</v>
      </c>
      <c r="F1130" s="130">
        <v>4.878048780487805E-2</v>
      </c>
      <c r="G1130" s="41">
        <v>309.02440799999999</v>
      </c>
      <c r="H1130" s="130">
        <v>0.34146341463414637</v>
      </c>
      <c r="I1130" s="41">
        <v>551.82929999999999</v>
      </c>
      <c r="J1130" s="130">
        <v>0.6097560975609756</v>
      </c>
      <c r="K1130" s="41">
        <v>905.00005199999998</v>
      </c>
      <c r="L1130" s="130">
        <v>2.1232668259215371E-2</v>
      </c>
      <c r="M1130" s="116"/>
    </row>
    <row r="1131" spans="1:13" s="117" customFormat="1" ht="21.75" customHeight="1">
      <c r="A1131" s="888" t="s">
        <v>12</v>
      </c>
      <c r="B1131" s="882"/>
      <c r="C1131" s="39">
        <v>0</v>
      </c>
      <c r="D1131" s="130">
        <v>0</v>
      </c>
      <c r="E1131" s="41">
        <v>24.954219500000001</v>
      </c>
      <c r="F1131" s="130">
        <v>6.5342288599643831E-3</v>
      </c>
      <c r="G1131" s="41">
        <v>1228.0713304999981</v>
      </c>
      <c r="H1131" s="130">
        <v>0.32156882846397766</v>
      </c>
      <c r="I1131" s="41">
        <v>2565.9743710000034</v>
      </c>
      <c r="J1131" s="130">
        <v>0.67189694267605438</v>
      </c>
      <c r="K1131" s="41">
        <v>3818.9999210000155</v>
      </c>
      <c r="L1131" s="130">
        <v>8.9599506900981979E-2</v>
      </c>
      <c r="M1131" s="116"/>
    </row>
    <row r="1132" spans="1:13" s="117" customFormat="1" ht="21.75" customHeight="1">
      <c r="A1132" s="888" t="s">
        <v>13</v>
      </c>
      <c r="B1132" s="882"/>
      <c r="C1132" s="39">
        <v>0</v>
      </c>
      <c r="D1132" s="130">
        <v>0</v>
      </c>
      <c r="E1132" s="41">
        <v>22.791665999999999</v>
      </c>
      <c r="F1132" s="130">
        <v>2.0607293543791504E-2</v>
      </c>
      <c r="G1132" s="41">
        <v>530.20831800000019</v>
      </c>
      <c r="H1132" s="130">
        <v>0.47939270645620885</v>
      </c>
      <c r="I1132" s="41">
        <v>552.99998400000015</v>
      </c>
      <c r="J1132" s="130">
        <v>0.50000000000000033</v>
      </c>
      <c r="K1132" s="41">
        <v>1105.9999679999996</v>
      </c>
      <c r="L1132" s="130">
        <v>2.5948429907103266E-2</v>
      </c>
      <c r="M1132" s="116"/>
    </row>
    <row r="1133" spans="1:13" s="117" customFormat="1" ht="21.75" customHeight="1">
      <c r="A1133" s="888" t="s">
        <v>14</v>
      </c>
      <c r="B1133" s="882"/>
      <c r="C1133" s="39">
        <v>71.822895000000017</v>
      </c>
      <c r="D1133" s="130">
        <v>3.9085160691613684E-3</v>
      </c>
      <c r="E1133" s="41">
        <v>546.98316000000011</v>
      </c>
      <c r="F1133" s="130">
        <v>2.9766169553882001E-2</v>
      </c>
      <c r="G1133" s="41">
        <v>8046.3612599999287</v>
      </c>
      <c r="H1133" s="130">
        <v>0.43787335894755047</v>
      </c>
      <c r="I1133" s="41">
        <v>9710.8336350000063</v>
      </c>
      <c r="J1133" s="130">
        <v>0.52845195542939638</v>
      </c>
      <c r="K1133" s="41">
        <v>18376.000950000114</v>
      </c>
      <c r="L1133" s="130">
        <v>0.43112873998197182</v>
      </c>
      <c r="M1133" s="116"/>
    </row>
    <row r="1134" spans="1:13" s="117" customFormat="1" ht="21.75" customHeight="1">
      <c r="A1134" s="888" t="s">
        <v>15</v>
      </c>
      <c r="B1134" s="882"/>
      <c r="C1134" s="39">
        <v>40.015129999999999</v>
      </c>
      <c r="D1134" s="130">
        <v>2.9833093732129024E-3</v>
      </c>
      <c r="E1134" s="41">
        <v>529.25693079999996</v>
      </c>
      <c r="F1134" s="130">
        <v>3.9458503883244476E-2</v>
      </c>
      <c r="G1134" s="41">
        <v>4778.7898217999809</v>
      </c>
      <c r="H1134" s="130">
        <v>0.35628044862006697</v>
      </c>
      <c r="I1134" s="41">
        <v>8064.9385789999706</v>
      </c>
      <c r="J1134" s="130">
        <v>0.60127773812347873</v>
      </c>
      <c r="K1134" s="41">
        <v>13413.00046159991</v>
      </c>
      <c r="L1134" s="130">
        <v>0.31468925171051099</v>
      </c>
      <c r="M1134" s="116"/>
    </row>
    <row r="1135" spans="1:13" s="117" customFormat="1" ht="21.75" customHeight="1">
      <c r="A1135" s="888" t="s">
        <v>16</v>
      </c>
      <c r="B1135" s="882"/>
      <c r="C1135" s="39">
        <v>0</v>
      </c>
      <c r="D1135" s="130">
        <v>0</v>
      </c>
      <c r="E1135" s="41">
        <v>20.318182</v>
      </c>
      <c r="F1135" s="130">
        <v>4.3322349347632294E-2</v>
      </c>
      <c r="G1135" s="41">
        <v>129.24242520000001</v>
      </c>
      <c r="H1135" s="130">
        <v>0.27557020086982364</v>
      </c>
      <c r="I1135" s="41">
        <v>319.43939640000008</v>
      </c>
      <c r="J1135" s="130">
        <v>0.68110744978254434</v>
      </c>
      <c r="K1135" s="41">
        <v>469.00000359999996</v>
      </c>
      <c r="L1135" s="130">
        <v>1.1003448527989273E-2</v>
      </c>
      <c r="M1135" s="116"/>
    </row>
    <row r="1136" spans="1:13" ht="15" customHeight="1" thickBot="1">
      <c r="A1136" s="890" t="s">
        <v>0</v>
      </c>
      <c r="B1136" s="684"/>
      <c r="C1136" s="29">
        <v>111.83802500000002</v>
      </c>
      <c r="D1136" s="109">
        <v>2.623889002374152E-3</v>
      </c>
      <c r="E1136" s="31">
        <v>1308.6200623000004</v>
      </c>
      <c r="F1136" s="109">
        <v>3.0702203385254243E-2</v>
      </c>
      <c r="G1136" s="31">
        <v>17133.502555500028</v>
      </c>
      <c r="H1136" s="109">
        <v>0.40197785080276538</v>
      </c>
      <c r="I1136" s="31">
        <v>24069.040901399901</v>
      </c>
      <c r="J1136" s="109">
        <v>0.56469605680963009</v>
      </c>
      <c r="K1136" s="31">
        <v>42623.001544198909</v>
      </c>
      <c r="L1136" s="109">
        <v>1</v>
      </c>
      <c r="M1136" s="17"/>
    </row>
    <row r="1139" spans="1:57" ht="15.75" thickBot="1"/>
    <row r="1140" spans="1:57">
      <c r="A1140" s="526" t="s">
        <v>23</v>
      </c>
      <c r="B1140" s="527"/>
      <c r="C1140" s="899" t="s">
        <v>139</v>
      </c>
      <c r="D1140" s="900"/>
      <c r="E1140" s="900"/>
      <c r="F1140" s="900"/>
      <c r="G1140" s="900"/>
      <c r="H1140" s="900"/>
      <c r="I1140" s="900"/>
      <c r="J1140" s="900"/>
      <c r="K1140" s="900"/>
      <c r="L1140" s="900"/>
      <c r="M1140" s="900"/>
      <c r="N1140" s="900"/>
      <c r="O1140" s="900"/>
      <c r="P1140" s="900"/>
      <c r="Q1140" s="900"/>
      <c r="R1140" s="900"/>
      <c r="S1140" s="900"/>
      <c r="T1140" s="900"/>
      <c r="U1140" s="900"/>
      <c r="V1140" s="900"/>
      <c r="W1140" s="900"/>
      <c r="X1140" s="900"/>
      <c r="Y1140" s="900"/>
      <c r="Z1140" s="900"/>
      <c r="AA1140" s="900"/>
      <c r="AB1140" s="900"/>
      <c r="AC1140" s="900"/>
      <c r="AD1140" s="900"/>
      <c r="AE1140" s="900"/>
      <c r="AF1140" s="900"/>
      <c r="AG1140" s="900"/>
      <c r="AH1140" s="900"/>
      <c r="AI1140" s="900"/>
      <c r="AJ1140" s="900"/>
      <c r="AK1140" s="900"/>
      <c r="AL1140" s="900"/>
      <c r="AM1140" s="900"/>
      <c r="AN1140" s="900"/>
      <c r="AO1140" s="900"/>
      <c r="AP1140" s="900"/>
      <c r="AQ1140" s="900"/>
      <c r="AR1140" s="900"/>
      <c r="AS1140" s="900"/>
      <c r="AT1140" s="900"/>
      <c r="AU1140" s="900"/>
      <c r="AV1140" s="900"/>
      <c r="AW1140" s="900"/>
      <c r="AX1140" s="900"/>
      <c r="AY1140" s="900"/>
      <c r="AZ1140" s="900"/>
      <c r="BA1140" s="900"/>
      <c r="BB1140" s="900"/>
      <c r="BC1140" s="900"/>
      <c r="BD1140" s="901"/>
      <c r="BE1140" s="17"/>
    </row>
    <row r="1141" spans="1:57" ht="51.75" customHeight="1">
      <c r="A1141" s="528"/>
      <c r="B1141" s="529"/>
      <c r="C1141" s="735" t="s">
        <v>140</v>
      </c>
      <c r="D1141" s="736"/>
      <c r="E1141" s="737" t="s">
        <v>141</v>
      </c>
      <c r="F1141" s="736"/>
      <c r="G1141" s="737" t="s">
        <v>142</v>
      </c>
      <c r="H1141" s="736"/>
      <c r="I1141" s="737" t="s">
        <v>143</v>
      </c>
      <c r="J1141" s="736"/>
      <c r="K1141" s="737" t="s">
        <v>144</v>
      </c>
      <c r="L1141" s="736"/>
      <c r="M1141" s="737" t="s">
        <v>145</v>
      </c>
      <c r="N1141" s="736"/>
      <c r="O1141" s="737" t="s">
        <v>146</v>
      </c>
      <c r="P1141" s="736"/>
      <c r="Q1141" s="737" t="s">
        <v>147</v>
      </c>
      <c r="R1141" s="736"/>
      <c r="S1141" s="737" t="s">
        <v>148</v>
      </c>
      <c r="T1141" s="736"/>
      <c r="U1141" s="737" t="s">
        <v>149</v>
      </c>
      <c r="V1141" s="736"/>
      <c r="W1141" s="737" t="s">
        <v>150</v>
      </c>
      <c r="X1141" s="736"/>
      <c r="Y1141" s="737" t="s">
        <v>151</v>
      </c>
      <c r="Z1141" s="736"/>
      <c r="AA1141" s="737" t="s">
        <v>152</v>
      </c>
      <c r="AB1141" s="736"/>
      <c r="AC1141" s="737" t="s">
        <v>153</v>
      </c>
      <c r="AD1141" s="736"/>
      <c r="AE1141" s="737" t="s">
        <v>154</v>
      </c>
      <c r="AF1141" s="736"/>
      <c r="AG1141" s="737" t="s">
        <v>155</v>
      </c>
      <c r="AH1141" s="736"/>
      <c r="AI1141" s="737" t="s">
        <v>156</v>
      </c>
      <c r="AJ1141" s="736"/>
      <c r="AK1141" s="737" t="s">
        <v>157</v>
      </c>
      <c r="AL1141" s="736"/>
      <c r="AM1141" s="737" t="s">
        <v>158</v>
      </c>
      <c r="AN1141" s="736"/>
      <c r="AO1141" s="737" t="s">
        <v>159</v>
      </c>
      <c r="AP1141" s="736"/>
      <c r="AQ1141" s="737" t="s">
        <v>160</v>
      </c>
      <c r="AR1141" s="736"/>
      <c r="AS1141" s="737" t="s">
        <v>161</v>
      </c>
      <c r="AT1141" s="736"/>
      <c r="AU1141" s="737" t="s">
        <v>162</v>
      </c>
      <c r="AV1141" s="736"/>
      <c r="AW1141" s="737" t="s">
        <v>163</v>
      </c>
      <c r="AX1141" s="736"/>
      <c r="AY1141" s="737" t="s">
        <v>164</v>
      </c>
      <c r="AZ1141" s="736"/>
      <c r="BA1141" s="737" t="s">
        <v>165</v>
      </c>
      <c r="BB1141" s="736"/>
      <c r="BC1141" s="738" t="s">
        <v>0</v>
      </c>
      <c r="BD1141" s="902"/>
      <c r="BE1141" s="17"/>
    </row>
    <row r="1142" spans="1:57" ht="15.75" thickBot="1">
      <c r="A1142" s="530"/>
      <c r="B1142" s="531"/>
      <c r="C1142" s="101" t="s">
        <v>6</v>
      </c>
      <c r="D1142" s="102" t="s">
        <v>7</v>
      </c>
      <c r="E1142" s="102" t="s">
        <v>6</v>
      </c>
      <c r="F1142" s="102" t="s">
        <v>7</v>
      </c>
      <c r="G1142" s="102" t="s">
        <v>6</v>
      </c>
      <c r="H1142" s="102" t="s">
        <v>7</v>
      </c>
      <c r="I1142" s="102" t="s">
        <v>6</v>
      </c>
      <c r="J1142" s="102" t="s">
        <v>7</v>
      </c>
      <c r="K1142" s="102" t="s">
        <v>6</v>
      </c>
      <c r="L1142" s="102" t="s">
        <v>7</v>
      </c>
      <c r="M1142" s="102" t="s">
        <v>6</v>
      </c>
      <c r="N1142" s="102" t="s">
        <v>7</v>
      </c>
      <c r="O1142" s="102" t="s">
        <v>6</v>
      </c>
      <c r="P1142" s="102" t="s">
        <v>7</v>
      </c>
      <c r="Q1142" s="102" t="s">
        <v>6</v>
      </c>
      <c r="R1142" s="102" t="s">
        <v>7</v>
      </c>
      <c r="S1142" s="102" t="s">
        <v>6</v>
      </c>
      <c r="T1142" s="102" t="s">
        <v>7</v>
      </c>
      <c r="U1142" s="102" t="s">
        <v>6</v>
      </c>
      <c r="V1142" s="102" t="s">
        <v>7</v>
      </c>
      <c r="W1142" s="102" t="s">
        <v>6</v>
      </c>
      <c r="X1142" s="102" t="s">
        <v>7</v>
      </c>
      <c r="Y1142" s="102" t="s">
        <v>6</v>
      </c>
      <c r="Z1142" s="102" t="s">
        <v>7</v>
      </c>
      <c r="AA1142" s="102" t="s">
        <v>6</v>
      </c>
      <c r="AB1142" s="102" t="s">
        <v>7</v>
      </c>
      <c r="AC1142" s="102" t="s">
        <v>6</v>
      </c>
      <c r="AD1142" s="102" t="s">
        <v>7</v>
      </c>
      <c r="AE1142" s="102" t="s">
        <v>6</v>
      </c>
      <c r="AF1142" s="102" t="s">
        <v>7</v>
      </c>
      <c r="AG1142" s="102" t="s">
        <v>6</v>
      </c>
      <c r="AH1142" s="102" t="s">
        <v>7</v>
      </c>
      <c r="AI1142" s="102" t="s">
        <v>6</v>
      </c>
      <c r="AJ1142" s="102" t="s">
        <v>7</v>
      </c>
      <c r="AK1142" s="102" t="s">
        <v>6</v>
      </c>
      <c r="AL1142" s="102" t="s">
        <v>7</v>
      </c>
      <c r="AM1142" s="102" t="s">
        <v>6</v>
      </c>
      <c r="AN1142" s="102" t="s">
        <v>7</v>
      </c>
      <c r="AO1142" s="102" t="s">
        <v>6</v>
      </c>
      <c r="AP1142" s="102" t="s">
        <v>7</v>
      </c>
      <c r="AQ1142" s="102" t="s">
        <v>6</v>
      </c>
      <c r="AR1142" s="102" t="s">
        <v>7</v>
      </c>
      <c r="AS1142" s="102" t="s">
        <v>6</v>
      </c>
      <c r="AT1142" s="102" t="s">
        <v>7</v>
      </c>
      <c r="AU1142" s="102" t="s">
        <v>6</v>
      </c>
      <c r="AV1142" s="102" t="s">
        <v>7</v>
      </c>
      <c r="AW1142" s="102" t="s">
        <v>6</v>
      </c>
      <c r="AX1142" s="102" t="s">
        <v>7</v>
      </c>
      <c r="AY1142" s="102" t="s">
        <v>6</v>
      </c>
      <c r="AZ1142" s="102" t="s">
        <v>7</v>
      </c>
      <c r="BA1142" s="102" t="s">
        <v>6</v>
      </c>
      <c r="BB1142" s="102" t="s">
        <v>7</v>
      </c>
      <c r="BC1142" s="102" t="s">
        <v>6</v>
      </c>
      <c r="BD1142" s="102" t="s">
        <v>41</v>
      </c>
      <c r="BE1142" s="17"/>
    </row>
    <row r="1143" spans="1:57" ht="15" customHeight="1">
      <c r="A1143" s="889" t="s">
        <v>83</v>
      </c>
      <c r="B1143" s="694"/>
      <c r="C1143" s="21">
        <v>425.49748099999999</v>
      </c>
      <c r="D1143" s="107">
        <v>9.9828136354679423E-3</v>
      </c>
      <c r="E1143" s="23">
        <v>1350.8460598999993</v>
      </c>
      <c r="F1143" s="107">
        <v>3.1692889073032741E-2</v>
      </c>
      <c r="G1143" s="23">
        <v>599.86053989999982</v>
      </c>
      <c r="H1143" s="107">
        <v>1.4073634379736504E-2</v>
      </c>
      <c r="I1143" s="23">
        <v>189.50992199999999</v>
      </c>
      <c r="J1143" s="107">
        <v>4.4461890325458026E-3</v>
      </c>
      <c r="K1143" s="23">
        <v>329.70666790000001</v>
      </c>
      <c r="L1143" s="107">
        <v>7.7354164642324174E-3</v>
      </c>
      <c r="M1143" s="23">
        <v>723.69051269999989</v>
      </c>
      <c r="N1143" s="107">
        <v>1.6978872591822333E-2</v>
      </c>
      <c r="O1143" s="23">
        <v>696.1552006999998</v>
      </c>
      <c r="P1143" s="107">
        <v>1.6332852579096419E-2</v>
      </c>
      <c r="Q1143" s="23">
        <v>1794.3749379999995</v>
      </c>
      <c r="R1143" s="107">
        <v>4.2098746521623563E-2</v>
      </c>
      <c r="S1143" s="23">
        <v>223.90435369999994</v>
      </c>
      <c r="T1143" s="107">
        <v>5.2531343544123029E-3</v>
      </c>
      <c r="U1143" s="23">
        <v>965.8714302000003</v>
      </c>
      <c r="V1143" s="107">
        <v>2.266080274047377E-2</v>
      </c>
      <c r="W1143" s="23">
        <v>922.54404520000014</v>
      </c>
      <c r="X1143" s="107">
        <v>2.1644276840600885E-2</v>
      </c>
      <c r="Y1143" s="23">
        <v>1470.0748327999997</v>
      </c>
      <c r="Z1143" s="107">
        <v>3.4490176185165457E-2</v>
      </c>
      <c r="AA1143" s="23">
        <v>518.96736200000009</v>
      </c>
      <c r="AB1143" s="107">
        <v>1.2175758233775369E-2</v>
      </c>
      <c r="AC1143" s="23">
        <v>470.42438139999996</v>
      </c>
      <c r="AD1143" s="107">
        <v>1.1036866582757727E-2</v>
      </c>
      <c r="AE1143" s="23">
        <v>553.67598579999992</v>
      </c>
      <c r="AF1143" s="107">
        <v>1.2990074976907779E-2</v>
      </c>
      <c r="AG1143" s="23">
        <v>3045.5262309</v>
      </c>
      <c r="AH1143" s="107">
        <v>7.1452645767846046E-2</v>
      </c>
      <c r="AI1143" s="23">
        <v>362.65196519999995</v>
      </c>
      <c r="AJ1143" s="107">
        <v>8.5083629040986139E-3</v>
      </c>
      <c r="AK1143" s="23">
        <v>2630.2350046999977</v>
      </c>
      <c r="AL1143" s="107">
        <v>6.1709286286948009E-2</v>
      </c>
      <c r="AM1143" s="23">
        <v>2306.2235227999981</v>
      </c>
      <c r="AN1143" s="107">
        <v>5.4107487489085122E-2</v>
      </c>
      <c r="AO1143" s="23">
        <v>13332.876086600018</v>
      </c>
      <c r="AP1143" s="107">
        <v>0.31280941284189434</v>
      </c>
      <c r="AQ1143" s="23">
        <v>1020.0842730000001</v>
      </c>
      <c r="AR1143" s="107">
        <v>2.3932717923260287E-2</v>
      </c>
      <c r="AS1143" s="23">
        <v>2572.0673169000006</v>
      </c>
      <c r="AT1143" s="107">
        <v>6.0344584466507728E-2</v>
      </c>
      <c r="AU1143" s="23">
        <v>1258.3130870999996</v>
      </c>
      <c r="AV1143" s="107">
        <v>2.9521925756335176E-2</v>
      </c>
      <c r="AW1143" s="23">
        <v>2432.5904719999994</v>
      </c>
      <c r="AX1143" s="107">
        <v>5.7072246999720758E-2</v>
      </c>
      <c r="AY1143" s="23">
        <v>1146.2186808999995</v>
      </c>
      <c r="AZ1143" s="107">
        <v>2.6892021663734816E-2</v>
      </c>
      <c r="BA1143" s="23">
        <v>1281.1111908999994</v>
      </c>
      <c r="BB1143" s="107">
        <v>3.0056803708943904E-2</v>
      </c>
      <c r="BC1143" s="23">
        <v>42623.001544198909</v>
      </c>
      <c r="BD1143" s="107">
        <v>1</v>
      </c>
      <c r="BE1143" s="17"/>
    </row>
    <row r="1144" spans="1:57" s="117" customFormat="1" ht="24" customHeight="1">
      <c r="A1144" s="888" t="s">
        <v>9</v>
      </c>
      <c r="B1144" s="882"/>
      <c r="C1144" s="39">
        <v>0</v>
      </c>
      <c r="D1144" s="130">
        <v>0</v>
      </c>
      <c r="E1144" s="41">
        <v>96.582920000000001</v>
      </c>
      <c r="F1144" s="130">
        <v>2.5125628140703449E-2</v>
      </c>
      <c r="G1144" s="41">
        <v>57.949751999999997</v>
      </c>
      <c r="H1144" s="130">
        <v>1.507537688442207E-2</v>
      </c>
      <c r="I1144" s="41">
        <v>19.316583999999999</v>
      </c>
      <c r="J1144" s="130">
        <v>5.0251256281406897E-3</v>
      </c>
      <c r="K1144" s="41">
        <v>0</v>
      </c>
      <c r="L1144" s="130">
        <v>0</v>
      </c>
      <c r="M1144" s="41">
        <v>77.266335999999995</v>
      </c>
      <c r="N1144" s="130">
        <v>2.0100502512562759E-2</v>
      </c>
      <c r="O1144" s="41">
        <v>19.316583999999999</v>
      </c>
      <c r="P1144" s="130">
        <v>5.0251256281406897E-3</v>
      </c>
      <c r="Q1144" s="41">
        <v>115.89950400000001</v>
      </c>
      <c r="R1144" s="130">
        <v>3.0150753768844143E-2</v>
      </c>
      <c r="S1144" s="41">
        <v>0</v>
      </c>
      <c r="T1144" s="130">
        <v>0</v>
      </c>
      <c r="U1144" s="41">
        <v>135.21608800000001</v>
      </c>
      <c r="V1144" s="130">
        <v>3.5175879396984834E-2</v>
      </c>
      <c r="W1144" s="41">
        <v>38.633167999999998</v>
      </c>
      <c r="X1144" s="130">
        <v>1.0050251256281379E-2</v>
      </c>
      <c r="Y1144" s="41">
        <v>57.949751999999997</v>
      </c>
      <c r="Z1144" s="130">
        <v>1.507537688442207E-2</v>
      </c>
      <c r="AA1144" s="41">
        <v>0</v>
      </c>
      <c r="AB1144" s="130">
        <v>0</v>
      </c>
      <c r="AC1144" s="41">
        <v>38.633167999999998</v>
      </c>
      <c r="AD1144" s="130">
        <v>1.0050251256281379E-2</v>
      </c>
      <c r="AE1144" s="41">
        <v>77.266335999999995</v>
      </c>
      <c r="AF1144" s="130">
        <v>2.0100502512562759E-2</v>
      </c>
      <c r="AG1144" s="41">
        <v>347.69851199999994</v>
      </c>
      <c r="AH1144" s="130">
        <v>9.0452261306532403E-2</v>
      </c>
      <c r="AI1144" s="41">
        <v>57.949751999999997</v>
      </c>
      <c r="AJ1144" s="130">
        <v>1.507537688442207E-2</v>
      </c>
      <c r="AK1144" s="41">
        <v>115.89950400000001</v>
      </c>
      <c r="AL1144" s="130">
        <v>3.0150753768844143E-2</v>
      </c>
      <c r="AM1144" s="41">
        <v>367.01509599999991</v>
      </c>
      <c r="AN1144" s="130">
        <v>9.5477386934673086E-2</v>
      </c>
      <c r="AO1144" s="41">
        <v>1216.944792</v>
      </c>
      <c r="AP1144" s="130">
        <v>0.31658291457286347</v>
      </c>
      <c r="AQ1144" s="41">
        <v>115.89950400000001</v>
      </c>
      <c r="AR1144" s="130">
        <v>3.0150753768844143E-2</v>
      </c>
      <c r="AS1144" s="41">
        <v>212.48242400000004</v>
      </c>
      <c r="AT1144" s="130">
        <v>5.5276381909547603E-2</v>
      </c>
      <c r="AU1144" s="41">
        <v>135.21608800000001</v>
      </c>
      <c r="AV1144" s="130">
        <v>3.5175879396984834E-2</v>
      </c>
      <c r="AW1144" s="41">
        <v>115.89950400000001</v>
      </c>
      <c r="AX1144" s="130">
        <v>3.0150753768844143E-2</v>
      </c>
      <c r="AY1144" s="41">
        <v>173.84925600000003</v>
      </c>
      <c r="AZ1144" s="130">
        <v>4.5226130653266215E-2</v>
      </c>
      <c r="BA1144" s="41">
        <v>251.11559200000005</v>
      </c>
      <c r="BB1144" s="130">
        <v>6.5326633165828984E-2</v>
      </c>
      <c r="BC1144" s="41">
        <v>3844.0002160000104</v>
      </c>
      <c r="BD1144" s="130">
        <f>+BC1144/$BC$1143</f>
        <v>9.0186051585641747E-2</v>
      </c>
      <c r="BE1144" s="116"/>
    </row>
    <row r="1145" spans="1:57" s="117" customFormat="1" ht="24" customHeight="1">
      <c r="A1145" s="888" t="s">
        <v>10</v>
      </c>
      <c r="B1145" s="882"/>
      <c r="C1145" s="39">
        <v>21.451612000000001</v>
      </c>
      <c r="D1145" s="130">
        <v>3.1044302270970291E-2</v>
      </c>
      <c r="E1145" s="41">
        <v>0</v>
      </c>
      <c r="F1145" s="130">
        <v>0</v>
      </c>
      <c r="G1145" s="41">
        <v>0</v>
      </c>
      <c r="H1145" s="130">
        <v>0</v>
      </c>
      <c r="I1145" s="41">
        <v>0</v>
      </c>
      <c r="J1145" s="130">
        <v>0</v>
      </c>
      <c r="K1145" s="41">
        <v>0</v>
      </c>
      <c r="L1145" s="130">
        <v>0</v>
      </c>
      <c r="M1145" s="41">
        <v>0</v>
      </c>
      <c r="N1145" s="130">
        <v>0</v>
      </c>
      <c r="O1145" s="41">
        <v>0</v>
      </c>
      <c r="P1145" s="130">
        <v>0</v>
      </c>
      <c r="Q1145" s="41">
        <v>110.50806</v>
      </c>
      <c r="R1145" s="130">
        <v>0.15992484005484159</v>
      </c>
      <c r="S1145" s="41">
        <v>0</v>
      </c>
      <c r="T1145" s="130">
        <v>0</v>
      </c>
      <c r="U1145" s="41">
        <v>21.451612000000001</v>
      </c>
      <c r="V1145" s="130">
        <v>3.1044302270970291E-2</v>
      </c>
      <c r="W1145" s="41">
        <v>21.451612000000001</v>
      </c>
      <c r="X1145" s="130">
        <v>3.1044302270970291E-2</v>
      </c>
      <c r="Y1145" s="41">
        <v>21.451612000000001</v>
      </c>
      <c r="Z1145" s="130">
        <v>3.1044302270970291E-2</v>
      </c>
      <c r="AA1145" s="41">
        <v>0</v>
      </c>
      <c r="AB1145" s="130">
        <v>0</v>
      </c>
      <c r="AC1145" s="41">
        <v>21.451612000000001</v>
      </c>
      <c r="AD1145" s="130">
        <v>3.1044302270970291E-2</v>
      </c>
      <c r="AE1145" s="41">
        <v>0</v>
      </c>
      <c r="AF1145" s="130">
        <v>0</v>
      </c>
      <c r="AG1145" s="41">
        <v>67.604836000000006</v>
      </c>
      <c r="AH1145" s="130">
        <v>9.7836235512901035E-2</v>
      </c>
      <c r="AI1145" s="41">
        <v>0</v>
      </c>
      <c r="AJ1145" s="130">
        <v>0</v>
      </c>
      <c r="AK1145" s="41">
        <v>21.451612000000001</v>
      </c>
      <c r="AL1145" s="130">
        <v>3.1044302270970291E-2</v>
      </c>
      <c r="AM1145" s="41">
        <v>42.903224000000002</v>
      </c>
      <c r="AN1145" s="130">
        <v>6.2088604541940581E-2</v>
      </c>
      <c r="AO1145" s="41">
        <v>184.61289600000003</v>
      </c>
      <c r="AP1145" s="130">
        <v>0.267167732967723</v>
      </c>
      <c r="AQ1145" s="41">
        <v>42.903224000000002</v>
      </c>
      <c r="AR1145" s="130">
        <v>6.2088604541940581E-2</v>
      </c>
      <c r="AS1145" s="41">
        <v>27.951612000000001</v>
      </c>
      <c r="AT1145" s="130">
        <v>4.0450959670950616E-2</v>
      </c>
      <c r="AU1145" s="41">
        <v>21.451612000000001</v>
      </c>
      <c r="AV1145" s="130">
        <v>3.1044302270970291E-2</v>
      </c>
      <c r="AW1145" s="41">
        <v>42.903224000000002</v>
      </c>
      <c r="AX1145" s="130">
        <v>6.2088604541940581E-2</v>
      </c>
      <c r="AY1145" s="41">
        <v>0</v>
      </c>
      <c r="AZ1145" s="130">
        <v>0</v>
      </c>
      <c r="BA1145" s="41">
        <v>21.451612000000001</v>
      </c>
      <c r="BB1145" s="130">
        <v>3.1044302270970291E-2</v>
      </c>
      <c r="BC1145" s="41">
        <v>690.99997199999984</v>
      </c>
      <c r="BD1145" s="130">
        <f t="shared" ref="BD1145:BD1151" si="32">+BC1145/$BC$1143</f>
        <v>1.6211903126612314E-2</v>
      </c>
      <c r="BE1145" s="116"/>
    </row>
    <row r="1146" spans="1:57" s="117" customFormat="1" ht="24" customHeight="1">
      <c r="A1146" s="888" t="s">
        <v>11</v>
      </c>
      <c r="B1146" s="882"/>
      <c r="C1146" s="39">
        <v>0</v>
      </c>
      <c r="D1146" s="130">
        <v>0</v>
      </c>
      <c r="E1146" s="41">
        <v>22.073172</v>
      </c>
      <c r="F1146" s="130">
        <v>2.4390243902439025E-2</v>
      </c>
      <c r="G1146" s="41">
        <v>22.073172</v>
      </c>
      <c r="H1146" s="130">
        <v>2.4390243902439025E-2</v>
      </c>
      <c r="I1146" s="41">
        <v>22.073172</v>
      </c>
      <c r="J1146" s="130">
        <v>2.4390243902439025E-2</v>
      </c>
      <c r="K1146" s="41">
        <v>22.073172</v>
      </c>
      <c r="L1146" s="130">
        <v>2.4390243902439025E-2</v>
      </c>
      <c r="M1146" s="41">
        <v>0</v>
      </c>
      <c r="N1146" s="130">
        <v>0</v>
      </c>
      <c r="O1146" s="41">
        <v>0</v>
      </c>
      <c r="P1146" s="130">
        <v>0</v>
      </c>
      <c r="Q1146" s="41">
        <v>0</v>
      </c>
      <c r="R1146" s="130">
        <v>0</v>
      </c>
      <c r="S1146" s="41">
        <v>0</v>
      </c>
      <c r="T1146" s="130">
        <v>0</v>
      </c>
      <c r="U1146" s="41">
        <v>0</v>
      </c>
      <c r="V1146" s="130">
        <v>0</v>
      </c>
      <c r="W1146" s="41">
        <v>22.073172</v>
      </c>
      <c r="X1146" s="130">
        <v>2.4390243902439025E-2</v>
      </c>
      <c r="Y1146" s="41">
        <v>66.219515999999999</v>
      </c>
      <c r="Z1146" s="130">
        <v>7.3170731707317083E-2</v>
      </c>
      <c r="AA1146" s="41">
        <v>0</v>
      </c>
      <c r="AB1146" s="130">
        <v>0</v>
      </c>
      <c r="AC1146" s="41">
        <v>0</v>
      </c>
      <c r="AD1146" s="130">
        <v>0</v>
      </c>
      <c r="AE1146" s="41">
        <v>0</v>
      </c>
      <c r="AF1146" s="130">
        <v>0</v>
      </c>
      <c r="AG1146" s="41">
        <v>66.219515999999999</v>
      </c>
      <c r="AH1146" s="130">
        <v>7.3170731707317083E-2</v>
      </c>
      <c r="AI1146" s="41">
        <v>66.219515999999999</v>
      </c>
      <c r="AJ1146" s="130">
        <v>7.3170731707317083E-2</v>
      </c>
      <c r="AK1146" s="41">
        <v>0</v>
      </c>
      <c r="AL1146" s="130">
        <v>0</v>
      </c>
      <c r="AM1146" s="41">
        <v>0</v>
      </c>
      <c r="AN1146" s="130">
        <v>0</v>
      </c>
      <c r="AO1146" s="41">
        <v>309.02440799999999</v>
      </c>
      <c r="AP1146" s="130">
        <v>0.34146341463414637</v>
      </c>
      <c r="AQ1146" s="41">
        <v>44.146343999999999</v>
      </c>
      <c r="AR1146" s="130">
        <v>4.878048780487805E-2</v>
      </c>
      <c r="AS1146" s="41">
        <v>88.292687999999998</v>
      </c>
      <c r="AT1146" s="130">
        <v>9.7560975609756101E-2</v>
      </c>
      <c r="AU1146" s="41">
        <v>44.146343999999999</v>
      </c>
      <c r="AV1146" s="130">
        <v>4.878048780487805E-2</v>
      </c>
      <c r="AW1146" s="41">
        <v>44.146343999999999</v>
      </c>
      <c r="AX1146" s="130">
        <v>4.878048780487805E-2</v>
      </c>
      <c r="AY1146" s="41">
        <v>44.146343999999999</v>
      </c>
      <c r="AZ1146" s="130">
        <v>4.878048780487805E-2</v>
      </c>
      <c r="BA1146" s="41">
        <v>22.073172</v>
      </c>
      <c r="BB1146" s="130">
        <v>2.4390243902439025E-2</v>
      </c>
      <c r="BC1146" s="41">
        <v>905.00005199999998</v>
      </c>
      <c r="BD1146" s="130">
        <f t="shared" si="32"/>
        <v>2.1232668259215371E-2</v>
      </c>
      <c r="BE1146" s="116"/>
    </row>
    <row r="1147" spans="1:57" s="117" customFormat="1" ht="24" customHeight="1">
      <c r="A1147" s="888" t="s">
        <v>12</v>
      </c>
      <c r="B1147" s="882"/>
      <c r="C1147" s="39">
        <v>64.623527999999993</v>
      </c>
      <c r="D1147" s="130">
        <v>1.69215840106847E-2</v>
      </c>
      <c r="E1147" s="41">
        <v>225.6508905</v>
      </c>
      <c r="F1147" s="130">
        <v>5.9086382604824114E-2</v>
      </c>
      <c r="G1147" s="41">
        <v>111.11892350000002</v>
      </c>
      <c r="H1147" s="130">
        <v>2.9096340874210657E-2</v>
      </c>
      <c r="I1147" s="41">
        <v>21.541176</v>
      </c>
      <c r="J1147" s="130">
        <v>5.6405280035615665E-3</v>
      </c>
      <c r="K1147" s="41">
        <v>46.495395500000001</v>
      </c>
      <c r="L1147" s="130">
        <v>1.2174756863525951E-2</v>
      </c>
      <c r="M1147" s="41">
        <v>46.495395500000001</v>
      </c>
      <c r="N1147" s="130">
        <v>1.2174756863525951E-2</v>
      </c>
      <c r="O1147" s="41">
        <v>68.036571499999994</v>
      </c>
      <c r="P1147" s="130">
        <v>1.7815284867087514E-2</v>
      </c>
      <c r="Q1147" s="41">
        <v>86.164704</v>
      </c>
      <c r="R1147" s="130">
        <v>2.2562112014246266E-2</v>
      </c>
      <c r="S1147" s="41">
        <v>3.4130435000000001</v>
      </c>
      <c r="T1147" s="130">
        <v>8.9370085640281594E-4</v>
      </c>
      <c r="U1147" s="41">
        <v>0</v>
      </c>
      <c r="V1147" s="130">
        <v>0</v>
      </c>
      <c r="W1147" s="41">
        <v>64.623527999999993</v>
      </c>
      <c r="X1147" s="130">
        <v>1.69215840106847E-2</v>
      </c>
      <c r="Y1147" s="41">
        <v>157.61431899999999</v>
      </c>
      <c r="Z1147" s="130">
        <v>4.1271097737736601E-2</v>
      </c>
      <c r="AA1147" s="41">
        <v>0</v>
      </c>
      <c r="AB1147" s="130">
        <v>0</v>
      </c>
      <c r="AC1147" s="41">
        <v>43.082352</v>
      </c>
      <c r="AD1147" s="130">
        <v>1.1281056007123133E-2</v>
      </c>
      <c r="AE1147" s="41">
        <v>107.70588000000001</v>
      </c>
      <c r="AF1147" s="130">
        <v>2.820264001780784E-2</v>
      </c>
      <c r="AG1147" s="41">
        <v>318.64168150000012</v>
      </c>
      <c r="AH1147" s="130">
        <v>8.343589633187605E-2</v>
      </c>
      <c r="AI1147" s="41">
        <v>43.082352</v>
      </c>
      <c r="AJ1147" s="130">
        <v>1.1281056007123133E-2</v>
      </c>
      <c r="AK1147" s="41">
        <v>154.20127550000001</v>
      </c>
      <c r="AL1147" s="130">
        <v>4.0377396881333787E-2</v>
      </c>
      <c r="AM1147" s="41">
        <v>150.78823200000002</v>
      </c>
      <c r="AN1147" s="130">
        <v>3.948369602493098E-2</v>
      </c>
      <c r="AO1147" s="41">
        <v>1231.4843739999981</v>
      </c>
      <c r="AP1147" s="130">
        <v>0.32246252932038039</v>
      </c>
      <c r="AQ1147" s="41">
        <v>21.541176</v>
      </c>
      <c r="AR1147" s="130">
        <v>5.6405280035615665E-3</v>
      </c>
      <c r="AS1147" s="41">
        <v>189.39462549999996</v>
      </c>
      <c r="AT1147" s="130">
        <v>4.9592728310506609E-2</v>
      </c>
      <c r="AU1147" s="41">
        <v>68.036571500000008</v>
      </c>
      <c r="AV1147" s="130">
        <v>1.7815284867087521E-2</v>
      </c>
      <c r="AW1147" s="41">
        <v>265.32019900000006</v>
      </c>
      <c r="AX1147" s="130">
        <v>6.9473737755544454E-2</v>
      </c>
      <c r="AY1147" s="41">
        <v>240.36597950000007</v>
      </c>
      <c r="AZ1147" s="130">
        <v>6.2939508895580074E-2</v>
      </c>
      <c r="BA1147" s="41">
        <v>89.577747500000015</v>
      </c>
      <c r="BB1147" s="130">
        <v>2.3455812870649087E-2</v>
      </c>
      <c r="BC1147" s="41">
        <v>3818.9999210000155</v>
      </c>
      <c r="BD1147" s="130">
        <f t="shared" si="32"/>
        <v>8.9599506900981979E-2</v>
      </c>
      <c r="BE1147" s="116"/>
    </row>
    <row r="1148" spans="1:57" s="117" customFormat="1" ht="24" customHeight="1">
      <c r="A1148" s="888" t="s">
        <v>13</v>
      </c>
      <c r="B1148" s="882"/>
      <c r="C1148" s="39">
        <v>22.791665999999999</v>
      </c>
      <c r="D1148" s="130">
        <v>2.0607293543791504E-2</v>
      </c>
      <c r="E1148" s="41">
        <v>45.583331999999999</v>
      </c>
      <c r="F1148" s="130">
        <v>4.1214587087583007E-2</v>
      </c>
      <c r="G1148" s="41">
        <v>45.583331999999999</v>
      </c>
      <c r="H1148" s="130">
        <v>4.1214587087583007E-2</v>
      </c>
      <c r="I1148" s="41">
        <v>0</v>
      </c>
      <c r="J1148" s="130">
        <v>0</v>
      </c>
      <c r="K1148" s="41">
        <v>0</v>
      </c>
      <c r="L1148" s="130">
        <v>0</v>
      </c>
      <c r="M1148" s="41">
        <v>22.791665999999999</v>
      </c>
      <c r="N1148" s="130">
        <v>2.0607293543791504E-2</v>
      </c>
      <c r="O1148" s="41">
        <v>0</v>
      </c>
      <c r="P1148" s="130">
        <v>0</v>
      </c>
      <c r="Q1148" s="41">
        <v>45.583331999999999</v>
      </c>
      <c r="R1148" s="130">
        <v>4.1214587087583007E-2</v>
      </c>
      <c r="S1148" s="41">
        <v>0</v>
      </c>
      <c r="T1148" s="130">
        <v>0</v>
      </c>
      <c r="U1148" s="41">
        <v>0</v>
      </c>
      <c r="V1148" s="130">
        <v>0</v>
      </c>
      <c r="W1148" s="41">
        <v>0</v>
      </c>
      <c r="X1148" s="130">
        <v>0</v>
      </c>
      <c r="Y1148" s="41">
        <v>22.791665999999999</v>
      </c>
      <c r="Z1148" s="130">
        <v>2.0607293543791504E-2</v>
      </c>
      <c r="AA1148" s="41">
        <v>45.583331999999999</v>
      </c>
      <c r="AB1148" s="130">
        <v>4.1214587087583007E-2</v>
      </c>
      <c r="AC1148" s="41">
        <v>0</v>
      </c>
      <c r="AD1148" s="130">
        <v>0</v>
      </c>
      <c r="AE1148" s="41">
        <v>0</v>
      </c>
      <c r="AF1148" s="130">
        <v>0</v>
      </c>
      <c r="AG1148" s="41">
        <v>113.95832999999999</v>
      </c>
      <c r="AH1148" s="130">
        <v>0.1030364677189575</v>
      </c>
      <c r="AI1148" s="41">
        <v>0</v>
      </c>
      <c r="AJ1148" s="130">
        <v>0</v>
      </c>
      <c r="AK1148" s="41">
        <v>91.166663999999997</v>
      </c>
      <c r="AL1148" s="130">
        <v>8.2429174175166015E-2</v>
      </c>
      <c r="AM1148" s="41">
        <v>0</v>
      </c>
      <c r="AN1148" s="130">
        <v>0</v>
      </c>
      <c r="AO1148" s="41">
        <v>353.87499000000003</v>
      </c>
      <c r="AP1148" s="130">
        <v>0.31995931305488079</v>
      </c>
      <c r="AQ1148" s="41">
        <v>68.374998000000005</v>
      </c>
      <c r="AR1148" s="130">
        <v>6.1821880631374511E-2</v>
      </c>
      <c r="AS1148" s="41">
        <v>113.95832999999999</v>
      </c>
      <c r="AT1148" s="130">
        <v>0.1030364677189575</v>
      </c>
      <c r="AU1148" s="41">
        <v>22.791665999999999</v>
      </c>
      <c r="AV1148" s="130">
        <v>2.0607293543791504E-2</v>
      </c>
      <c r="AW1148" s="41">
        <v>68.374998000000005</v>
      </c>
      <c r="AX1148" s="130">
        <v>6.1821880631374511E-2</v>
      </c>
      <c r="AY1148" s="41">
        <v>22.791665999999999</v>
      </c>
      <c r="AZ1148" s="130">
        <v>2.0607293543791504E-2</v>
      </c>
      <c r="BA1148" s="41">
        <v>0</v>
      </c>
      <c r="BB1148" s="130">
        <v>0</v>
      </c>
      <c r="BC1148" s="41">
        <v>1105.9999679999996</v>
      </c>
      <c r="BD1148" s="130">
        <f t="shared" si="32"/>
        <v>2.5948429907103266E-2</v>
      </c>
      <c r="BE1148" s="116"/>
    </row>
    <row r="1149" spans="1:57" s="117" customFormat="1" ht="24" customHeight="1">
      <c r="A1149" s="888" t="s">
        <v>14</v>
      </c>
      <c r="B1149" s="882"/>
      <c r="C1149" s="39">
        <v>176.57771999999997</v>
      </c>
      <c r="D1149" s="130">
        <v>9.6091483930837995E-3</v>
      </c>
      <c r="E1149" s="41">
        <v>616.29702000000032</v>
      </c>
      <c r="F1149" s="130">
        <v>3.3538146938330259E-2</v>
      </c>
      <c r="G1149" s="41">
        <v>298.58254499999993</v>
      </c>
      <c r="H1149" s="130">
        <v>1.6248505091636823E-2</v>
      </c>
      <c r="I1149" s="41">
        <v>86.563860000000005</v>
      </c>
      <c r="J1149" s="130">
        <v>4.7107017590788417E-3</v>
      </c>
      <c r="K1149" s="41">
        <v>176.57771999999997</v>
      </c>
      <c r="L1149" s="130">
        <v>9.6091483930837995E-3</v>
      </c>
      <c r="M1149" s="41">
        <v>374.79640499999994</v>
      </c>
      <c r="N1149" s="130">
        <v>2.0395972225937312E-2</v>
      </c>
      <c r="O1149" s="41">
        <v>306.42350999999996</v>
      </c>
      <c r="P1149" s="130">
        <v>1.6675201031702062E-2</v>
      </c>
      <c r="Q1149" s="41">
        <v>764.33377500000063</v>
      </c>
      <c r="R1149" s="130">
        <v>4.1594130141792134E-2</v>
      </c>
      <c r="S1149" s="41">
        <v>198.21868499999997</v>
      </c>
      <c r="T1149" s="130">
        <v>1.0786823832853509E-2</v>
      </c>
      <c r="U1149" s="41">
        <v>406.7873699999999</v>
      </c>
      <c r="V1149" s="130">
        <v>2.2136882290485372E-2</v>
      </c>
      <c r="W1149" s="41">
        <v>313.32350999999994</v>
      </c>
      <c r="X1149" s="130">
        <v>1.7050690781554297E-2</v>
      </c>
      <c r="Y1149" s="41">
        <v>634.48798500000032</v>
      </c>
      <c r="Z1149" s="130">
        <v>3.4528077503173854E-2</v>
      </c>
      <c r="AA1149" s="41">
        <v>313.32350999999994</v>
      </c>
      <c r="AB1149" s="130">
        <v>1.7050690781554297E-2</v>
      </c>
      <c r="AC1149" s="41">
        <v>284.78254499999997</v>
      </c>
      <c r="AD1149" s="130">
        <v>1.549752559193235E-2</v>
      </c>
      <c r="AE1149" s="41">
        <v>201.66868499999995</v>
      </c>
      <c r="AF1149" s="130">
        <v>1.0974568707779625E-2</v>
      </c>
      <c r="AG1149" s="41">
        <v>1174.5711450000017</v>
      </c>
      <c r="AH1149" s="130">
        <v>6.3918757307203686E-2</v>
      </c>
      <c r="AI1149" s="41">
        <v>173.12771999999998</v>
      </c>
      <c r="AJ1149" s="130">
        <v>9.4214035181576818E-3</v>
      </c>
      <c r="AK1149" s="41">
        <v>1164.2211450000016</v>
      </c>
      <c r="AL1149" s="130">
        <v>6.3355522682425336E-2</v>
      </c>
      <c r="AM1149" s="41">
        <v>1016.1843900000014</v>
      </c>
      <c r="AN1149" s="130">
        <v>5.5299539478963461E-2</v>
      </c>
      <c r="AO1149" s="41">
        <v>5595.9141449999761</v>
      </c>
      <c r="AP1149" s="130">
        <v>0.30452295688414954</v>
      </c>
      <c r="AQ1149" s="41">
        <v>406.7873699999999</v>
      </c>
      <c r="AR1149" s="130">
        <v>2.2136882290485372E-2</v>
      </c>
      <c r="AS1149" s="41">
        <v>1156.3801800000017</v>
      </c>
      <c r="AT1149" s="130">
        <v>6.2928826742360097E-2</v>
      </c>
      <c r="AU1149" s="41">
        <v>619.74702000000036</v>
      </c>
      <c r="AV1149" s="130">
        <v>3.372589181325638E-2</v>
      </c>
      <c r="AW1149" s="41">
        <v>1204.0530750000016</v>
      </c>
      <c r="AX1149" s="130">
        <v>6.5523128687038634E-2</v>
      </c>
      <c r="AY1149" s="41">
        <v>280.39157999999992</v>
      </c>
      <c r="AZ1149" s="130">
        <v>1.5258574526793229E-2</v>
      </c>
      <c r="BA1149" s="41">
        <v>431.87833499999988</v>
      </c>
      <c r="BB1149" s="130">
        <v>2.35023026051812E-2</v>
      </c>
      <c r="BC1149" s="41">
        <v>18376.000950000114</v>
      </c>
      <c r="BD1149" s="130">
        <f t="shared" si="32"/>
        <v>0.43112873998197182</v>
      </c>
      <c r="BE1149" s="116"/>
    </row>
    <row r="1150" spans="1:57" s="117" customFormat="1" ht="24" customHeight="1">
      <c r="A1150" s="888" t="s">
        <v>15</v>
      </c>
      <c r="B1150" s="882"/>
      <c r="C1150" s="39">
        <v>140.052955</v>
      </c>
      <c r="D1150" s="130">
        <v>1.0441582806245161E-2</v>
      </c>
      <c r="E1150" s="41">
        <v>344.65872539999998</v>
      </c>
      <c r="F1150" s="130">
        <v>2.5695870688048045E-2</v>
      </c>
      <c r="G1150" s="41">
        <v>64.5528154</v>
      </c>
      <c r="H1150" s="130">
        <v>4.8127050755577255E-3</v>
      </c>
      <c r="I1150" s="41">
        <v>40.015129999999999</v>
      </c>
      <c r="J1150" s="130">
        <v>2.9833093732129024E-3</v>
      </c>
      <c r="K1150" s="41">
        <v>84.560380399999985</v>
      </c>
      <c r="L1150" s="130">
        <v>6.3043597621641754E-3</v>
      </c>
      <c r="M1150" s="41">
        <v>202.34071019999999</v>
      </c>
      <c r="N1150" s="130">
        <v>1.5085417373933699E-2</v>
      </c>
      <c r="O1150" s="41">
        <v>302.37853519999999</v>
      </c>
      <c r="P1150" s="130">
        <v>2.2543690806965954E-2</v>
      </c>
      <c r="Q1150" s="41">
        <v>651.56738099999995</v>
      </c>
      <c r="R1150" s="130">
        <v>4.8577302510752374E-2</v>
      </c>
      <c r="S1150" s="41">
        <v>22.2726252</v>
      </c>
      <c r="T1150" s="130">
        <v>1.6605251944756371E-3</v>
      </c>
      <c r="U1150" s="41">
        <v>402.41636019999999</v>
      </c>
      <c r="V1150" s="130">
        <v>3.0001964239998208E-2</v>
      </c>
      <c r="W1150" s="41">
        <v>462.43905519999998</v>
      </c>
      <c r="X1150" s="130">
        <v>3.4476928299817564E-2</v>
      </c>
      <c r="Y1150" s="41">
        <v>489.24180079999996</v>
      </c>
      <c r="Z1150" s="130">
        <v>3.6475194510031568E-2</v>
      </c>
      <c r="AA1150" s="41">
        <v>160.06052</v>
      </c>
      <c r="AB1150" s="130">
        <v>1.193323749285161E-2</v>
      </c>
      <c r="AC1150" s="41">
        <v>80.030259999999998</v>
      </c>
      <c r="AD1150" s="130">
        <v>5.9666187464258048E-3</v>
      </c>
      <c r="AE1150" s="41">
        <v>164.59064039999998</v>
      </c>
      <c r="AF1150" s="130">
        <v>1.2270978508589981E-2</v>
      </c>
      <c r="AG1150" s="41">
        <v>916.19584639999994</v>
      </c>
      <c r="AH1150" s="130">
        <v>6.8306554452374602E-2</v>
      </c>
      <c r="AI1150" s="41">
        <v>22.2726252</v>
      </c>
      <c r="AJ1150" s="130">
        <v>1.6605251944756371E-3</v>
      </c>
      <c r="AK1150" s="41">
        <v>1042.6584401999999</v>
      </c>
      <c r="AL1150" s="130">
        <v>7.7734914211404646E-2</v>
      </c>
      <c r="AM1150" s="41">
        <v>729.33258079999996</v>
      </c>
      <c r="AN1150" s="130">
        <v>5.4375050749308984E-2</v>
      </c>
      <c r="AO1150" s="41">
        <v>4184.980075599984</v>
      </c>
      <c r="AP1150" s="130">
        <v>0.31200923966126498</v>
      </c>
      <c r="AQ1150" s="41">
        <v>300.11347499999999</v>
      </c>
      <c r="AR1150" s="130">
        <v>2.2374820299096768E-2</v>
      </c>
      <c r="AS1150" s="41">
        <v>758.40038659999993</v>
      </c>
      <c r="AT1150" s="130">
        <v>5.6542187467392181E-2</v>
      </c>
      <c r="AU1150" s="41">
        <v>346.92378559999997</v>
      </c>
      <c r="AV1150" s="130">
        <v>2.5864741195917227E-2</v>
      </c>
      <c r="AW1150" s="41">
        <v>671.57494599999995</v>
      </c>
      <c r="AX1150" s="130">
        <v>5.0068957197358814E-2</v>
      </c>
      <c r="AY1150" s="41">
        <v>384.67385539999998</v>
      </c>
      <c r="AZ1150" s="130">
        <v>2.8679180061260946E-2</v>
      </c>
      <c r="BA1150" s="41">
        <v>444.69655039999998</v>
      </c>
      <c r="BB1150" s="130">
        <v>3.3154144121080302E-2</v>
      </c>
      <c r="BC1150" s="41">
        <v>13413.00046159991</v>
      </c>
      <c r="BD1150" s="130">
        <f t="shared" si="32"/>
        <v>0.31468925171051099</v>
      </c>
      <c r="BE1150" s="116"/>
    </row>
    <row r="1151" spans="1:57" s="117" customFormat="1" ht="24" customHeight="1">
      <c r="A1151" s="888" t="s">
        <v>16</v>
      </c>
      <c r="B1151" s="882"/>
      <c r="C1151" s="39">
        <v>0</v>
      </c>
      <c r="D1151" s="130">
        <v>0</v>
      </c>
      <c r="E1151" s="41">
        <v>0</v>
      </c>
      <c r="F1151" s="130">
        <v>0</v>
      </c>
      <c r="G1151" s="41">
        <v>0</v>
      </c>
      <c r="H1151" s="130">
        <v>0</v>
      </c>
      <c r="I1151" s="41">
        <v>0</v>
      </c>
      <c r="J1151" s="130">
        <v>0</v>
      </c>
      <c r="K1151" s="41">
        <v>0</v>
      </c>
      <c r="L1151" s="130">
        <v>0</v>
      </c>
      <c r="M1151" s="41">
        <v>0</v>
      </c>
      <c r="N1151" s="130">
        <v>0</v>
      </c>
      <c r="O1151" s="41">
        <v>0</v>
      </c>
      <c r="P1151" s="130">
        <v>0</v>
      </c>
      <c r="Q1151" s="41">
        <v>20.318182</v>
      </c>
      <c r="R1151" s="130">
        <v>4.3322349347632294E-2</v>
      </c>
      <c r="S1151" s="41">
        <v>0</v>
      </c>
      <c r="T1151" s="130">
        <v>0</v>
      </c>
      <c r="U1151" s="41">
        <v>0</v>
      </c>
      <c r="V1151" s="130">
        <v>0</v>
      </c>
      <c r="W1151" s="41">
        <v>0</v>
      </c>
      <c r="X1151" s="130">
        <v>0</v>
      </c>
      <c r="Y1151" s="41">
        <v>20.318182</v>
      </c>
      <c r="Z1151" s="130">
        <v>4.3322349347632294E-2</v>
      </c>
      <c r="AA1151" s="41">
        <v>0</v>
      </c>
      <c r="AB1151" s="130">
        <v>0</v>
      </c>
      <c r="AC1151" s="41">
        <v>2.4444444000000001</v>
      </c>
      <c r="AD1151" s="130">
        <v>5.2120349280099674E-3</v>
      </c>
      <c r="AE1151" s="41">
        <v>2.4444444000000001</v>
      </c>
      <c r="AF1151" s="130">
        <v>5.2120349280099674E-3</v>
      </c>
      <c r="AG1151" s="41">
        <v>40.636364</v>
      </c>
      <c r="AH1151" s="130">
        <v>8.6644698695264588E-2</v>
      </c>
      <c r="AI1151" s="41">
        <v>0</v>
      </c>
      <c r="AJ1151" s="130">
        <v>0</v>
      </c>
      <c r="AK1151" s="41">
        <v>40.636364</v>
      </c>
      <c r="AL1151" s="130">
        <v>8.6644698695264588E-2</v>
      </c>
      <c r="AM1151" s="41">
        <v>0</v>
      </c>
      <c r="AN1151" s="130">
        <v>0</v>
      </c>
      <c r="AO1151" s="41">
        <v>256.04040600000008</v>
      </c>
      <c r="AP1151" s="130">
        <v>0.54592836681163748</v>
      </c>
      <c r="AQ1151" s="41">
        <v>20.318182</v>
      </c>
      <c r="AR1151" s="130">
        <v>4.3322349347632294E-2</v>
      </c>
      <c r="AS1151" s="41">
        <v>25.207070800000004</v>
      </c>
      <c r="AT1151" s="130">
        <v>5.3746419203652238E-2</v>
      </c>
      <c r="AU1151" s="41">
        <v>0</v>
      </c>
      <c r="AV1151" s="130">
        <v>0</v>
      </c>
      <c r="AW1151" s="41">
        <v>20.318182</v>
      </c>
      <c r="AX1151" s="130">
        <v>4.3322349347632294E-2</v>
      </c>
      <c r="AY1151" s="41">
        <v>0</v>
      </c>
      <c r="AZ1151" s="130">
        <v>0</v>
      </c>
      <c r="BA1151" s="41">
        <v>20.318182</v>
      </c>
      <c r="BB1151" s="130">
        <v>4.3322349347632294E-2</v>
      </c>
      <c r="BC1151" s="41">
        <v>469.00000359999996</v>
      </c>
      <c r="BD1151" s="130">
        <f t="shared" si="32"/>
        <v>1.1003448527989273E-2</v>
      </c>
      <c r="BE1151" s="116"/>
    </row>
    <row r="1152" spans="1:57" ht="15" customHeight="1" thickBot="1">
      <c r="A1152" s="890" t="s">
        <v>0</v>
      </c>
      <c r="B1152" s="684"/>
      <c r="C1152" s="29">
        <v>425.49748099999999</v>
      </c>
      <c r="D1152" s="109">
        <v>9.9828136354679423E-3</v>
      </c>
      <c r="E1152" s="31">
        <v>1350.8460598999993</v>
      </c>
      <c r="F1152" s="109">
        <v>3.1692889073032741E-2</v>
      </c>
      <c r="G1152" s="31">
        <v>599.86053989999982</v>
      </c>
      <c r="H1152" s="109">
        <v>1.4073634379736504E-2</v>
      </c>
      <c r="I1152" s="31">
        <v>189.50992199999999</v>
      </c>
      <c r="J1152" s="109">
        <v>4.4461890325458026E-3</v>
      </c>
      <c r="K1152" s="31">
        <v>329.70666790000001</v>
      </c>
      <c r="L1152" s="109">
        <v>7.7354164642324174E-3</v>
      </c>
      <c r="M1152" s="31">
        <v>723.69051269999989</v>
      </c>
      <c r="N1152" s="109">
        <v>1.6978872591822333E-2</v>
      </c>
      <c r="O1152" s="31">
        <v>696.1552006999998</v>
      </c>
      <c r="P1152" s="109">
        <v>1.6332852579096419E-2</v>
      </c>
      <c r="Q1152" s="31">
        <v>1794.3749379999995</v>
      </c>
      <c r="R1152" s="109">
        <v>4.2098746521623563E-2</v>
      </c>
      <c r="S1152" s="31">
        <v>223.90435369999994</v>
      </c>
      <c r="T1152" s="109">
        <v>5.2531343544123029E-3</v>
      </c>
      <c r="U1152" s="31">
        <v>965.8714302000003</v>
      </c>
      <c r="V1152" s="109">
        <v>2.266080274047377E-2</v>
      </c>
      <c r="W1152" s="31">
        <v>922.54404520000014</v>
      </c>
      <c r="X1152" s="109">
        <v>2.1644276840600885E-2</v>
      </c>
      <c r="Y1152" s="31">
        <v>1470.0748327999997</v>
      </c>
      <c r="Z1152" s="109">
        <v>3.4490176185165457E-2</v>
      </c>
      <c r="AA1152" s="31">
        <v>518.96736200000009</v>
      </c>
      <c r="AB1152" s="109">
        <v>1.2175758233775369E-2</v>
      </c>
      <c r="AC1152" s="31">
        <v>470.42438139999996</v>
      </c>
      <c r="AD1152" s="109">
        <v>1.1036866582757727E-2</v>
      </c>
      <c r="AE1152" s="31">
        <v>553.67598579999992</v>
      </c>
      <c r="AF1152" s="109">
        <v>1.2990074976907779E-2</v>
      </c>
      <c r="AG1152" s="31">
        <v>3045.5262309</v>
      </c>
      <c r="AH1152" s="109">
        <v>7.1452645767846046E-2</v>
      </c>
      <c r="AI1152" s="31">
        <v>362.65196519999995</v>
      </c>
      <c r="AJ1152" s="109">
        <v>8.5083629040986139E-3</v>
      </c>
      <c r="AK1152" s="31">
        <v>2630.2350046999977</v>
      </c>
      <c r="AL1152" s="109">
        <v>6.1709286286948009E-2</v>
      </c>
      <c r="AM1152" s="31">
        <v>2306.2235227999981</v>
      </c>
      <c r="AN1152" s="109">
        <v>5.4107487489085122E-2</v>
      </c>
      <c r="AO1152" s="31">
        <v>13332.876086600018</v>
      </c>
      <c r="AP1152" s="109">
        <v>0.31280941284189434</v>
      </c>
      <c r="AQ1152" s="31">
        <v>1020.0842730000001</v>
      </c>
      <c r="AR1152" s="109">
        <v>2.3932717923260287E-2</v>
      </c>
      <c r="AS1152" s="31">
        <v>2572.0673169000006</v>
      </c>
      <c r="AT1152" s="109">
        <v>6.0344584466507728E-2</v>
      </c>
      <c r="AU1152" s="31">
        <v>1258.3130870999996</v>
      </c>
      <c r="AV1152" s="109">
        <v>2.9521925756335176E-2</v>
      </c>
      <c r="AW1152" s="31">
        <v>2432.5904719999994</v>
      </c>
      <c r="AX1152" s="109">
        <v>5.7072246999720758E-2</v>
      </c>
      <c r="AY1152" s="31">
        <v>1146.2186808999995</v>
      </c>
      <c r="AZ1152" s="109">
        <v>2.6892021663734816E-2</v>
      </c>
      <c r="BA1152" s="31">
        <v>1281.1111908999994</v>
      </c>
      <c r="BB1152" s="109">
        <v>3.0056803708943904E-2</v>
      </c>
      <c r="BC1152" s="31">
        <v>42623.001544198909</v>
      </c>
      <c r="BD1152" s="109">
        <v>1</v>
      </c>
      <c r="BE1152" s="17"/>
    </row>
    <row r="1155" spans="1:57" ht="15.75" thickBot="1"/>
    <row r="1156" spans="1:57">
      <c r="A1156" s="526" t="s">
        <v>23</v>
      </c>
      <c r="B1156" s="527"/>
      <c r="C1156" s="899" t="s">
        <v>166</v>
      </c>
      <c r="D1156" s="900"/>
      <c r="E1156" s="900"/>
      <c r="F1156" s="900"/>
      <c r="G1156" s="900"/>
      <c r="H1156" s="900"/>
      <c r="I1156" s="900"/>
      <c r="J1156" s="900"/>
      <c r="K1156" s="900"/>
      <c r="L1156" s="900"/>
      <c r="M1156" s="900"/>
      <c r="N1156" s="900"/>
      <c r="O1156" s="900"/>
      <c r="P1156" s="900"/>
      <c r="Q1156" s="900"/>
      <c r="R1156" s="900"/>
      <c r="S1156" s="900"/>
      <c r="T1156" s="900"/>
      <c r="U1156" s="900"/>
      <c r="V1156" s="900"/>
      <c r="W1156" s="900"/>
      <c r="X1156" s="900"/>
      <c r="Y1156" s="900"/>
      <c r="Z1156" s="900"/>
      <c r="AA1156" s="900"/>
      <c r="AB1156" s="900"/>
      <c r="AC1156" s="900"/>
      <c r="AD1156" s="900"/>
      <c r="AE1156" s="900"/>
      <c r="AF1156" s="900"/>
      <c r="AG1156" s="900"/>
      <c r="AH1156" s="900"/>
      <c r="AI1156" s="900"/>
      <c r="AJ1156" s="900"/>
      <c r="AK1156" s="900"/>
      <c r="AL1156" s="900"/>
      <c r="AM1156" s="900"/>
      <c r="AN1156" s="900"/>
      <c r="AO1156" s="900"/>
      <c r="AP1156" s="900"/>
      <c r="AQ1156" s="900"/>
      <c r="AR1156" s="900"/>
      <c r="AS1156" s="900"/>
      <c r="AT1156" s="900"/>
      <c r="AU1156" s="900"/>
      <c r="AV1156" s="900"/>
      <c r="AW1156" s="900"/>
      <c r="AX1156" s="900"/>
      <c r="AY1156" s="900"/>
      <c r="AZ1156" s="900"/>
      <c r="BA1156" s="900"/>
      <c r="BB1156" s="900"/>
      <c r="BC1156" s="900"/>
      <c r="BD1156" s="901"/>
      <c r="BE1156" s="17"/>
    </row>
    <row r="1157" spans="1:57" ht="50.25" customHeight="1">
      <c r="A1157" s="528"/>
      <c r="B1157" s="529"/>
      <c r="C1157" s="735" t="s">
        <v>140</v>
      </c>
      <c r="D1157" s="736"/>
      <c r="E1157" s="737" t="s">
        <v>141</v>
      </c>
      <c r="F1157" s="736"/>
      <c r="G1157" s="737" t="s">
        <v>142</v>
      </c>
      <c r="H1157" s="736"/>
      <c r="I1157" s="737" t="s">
        <v>143</v>
      </c>
      <c r="J1157" s="736"/>
      <c r="K1157" s="737" t="s">
        <v>144</v>
      </c>
      <c r="L1157" s="736"/>
      <c r="M1157" s="737" t="s">
        <v>145</v>
      </c>
      <c r="N1157" s="736"/>
      <c r="O1157" s="737" t="s">
        <v>146</v>
      </c>
      <c r="P1157" s="736"/>
      <c r="Q1157" s="737" t="s">
        <v>147</v>
      </c>
      <c r="R1157" s="736"/>
      <c r="S1157" s="737" t="s">
        <v>148</v>
      </c>
      <c r="T1157" s="736"/>
      <c r="U1157" s="737" t="s">
        <v>149</v>
      </c>
      <c r="V1157" s="736"/>
      <c r="W1157" s="737" t="s">
        <v>150</v>
      </c>
      <c r="X1157" s="736"/>
      <c r="Y1157" s="737" t="s">
        <v>151</v>
      </c>
      <c r="Z1157" s="736"/>
      <c r="AA1157" s="737" t="s">
        <v>152</v>
      </c>
      <c r="AB1157" s="736"/>
      <c r="AC1157" s="737" t="s">
        <v>153</v>
      </c>
      <c r="AD1157" s="736"/>
      <c r="AE1157" s="737" t="s">
        <v>154</v>
      </c>
      <c r="AF1157" s="736"/>
      <c r="AG1157" s="737" t="s">
        <v>155</v>
      </c>
      <c r="AH1157" s="736"/>
      <c r="AI1157" s="737" t="s">
        <v>156</v>
      </c>
      <c r="AJ1157" s="736"/>
      <c r="AK1157" s="737" t="s">
        <v>157</v>
      </c>
      <c r="AL1157" s="736"/>
      <c r="AM1157" s="737" t="s">
        <v>158</v>
      </c>
      <c r="AN1157" s="736"/>
      <c r="AO1157" s="737" t="s">
        <v>159</v>
      </c>
      <c r="AP1157" s="736"/>
      <c r="AQ1157" s="737" t="s">
        <v>160</v>
      </c>
      <c r="AR1157" s="736"/>
      <c r="AS1157" s="737" t="s">
        <v>161</v>
      </c>
      <c r="AT1157" s="736"/>
      <c r="AU1157" s="737" t="s">
        <v>162</v>
      </c>
      <c r="AV1157" s="736"/>
      <c r="AW1157" s="737" t="s">
        <v>163</v>
      </c>
      <c r="AX1157" s="736"/>
      <c r="AY1157" s="737" t="s">
        <v>164</v>
      </c>
      <c r="AZ1157" s="736"/>
      <c r="BA1157" s="737" t="s">
        <v>165</v>
      </c>
      <c r="BB1157" s="736"/>
      <c r="BC1157" s="738" t="s">
        <v>0</v>
      </c>
      <c r="BD1157" s="902"/>
      <c r="BE1157" s="17"/>
    </row>
    <row r="1158" spans="1:57" ht="15.75" thickBot="1">
      <c r="A1158" s="530"/>
      <c r="B1158" s="531"/>
      <c r="C1158" s="101" t="s">
        <v>6</v>
      </c>
      <c r="D1158" s="102" t="s">
        <v>7</v>
      </c>
      <c r="E1158" s="102" t="s">
        <v>6</v>
      </c>
      <c r="F1158" s="102" t="s">
        <v>7</v>
      </c>
      <c r="G1158" s="102" t="s">
        <v>6</v>
      </c>
      <c r="H1158" s="102" t="s">
        <v>7</v>
      </c>
      <c r="I1158" s="102" t="s">
        <v>6</v>
      </c>
      <c r="J1158" s="102" t="s">
        <v>7</v>
      </c>
      <c r="K1158" s="102" t="s">
        <v>6</v>
      </c>
      <c r="L1158" s="102" t="s">
        <v>7</v>
      </c>
      <c r="M1158" s="102" t="s">
        <v>6</v>
      </c>
      <c r="N1158" s="102" t="s">
        <v>7</v>
      </c>
      <c r="O1158" s="102" t="s">
        <v>6</v>
      </c>
      <c r="P1158" s="102" t="s">
        <v>7</v>
      </c>
      <c r="Q1158" s="102" t="s">
        <v>6</v>
      </c>
      <c r="R1158" s="102" t="s">
        <v>7</v>
      </c>
      <c r="S1158" s="102" t="s">
        <v>6</v>
      </c>
      <c r="T1158" s="102" t="s">
        <v>7</v>
      </c>
      <c r="U1158" s="102" t="s">
        <v>6</v>
      </c>
      <c r="V1158" s="102" t="s">
        <v>7</v>
      </c>
      <c r="W1158" s="102" t="s">
        <v>6</v>
      </c>
      <c r="X1158" s="102" t="s">
        <v>7</v>
      </c>
      <c r="Y1158" s="102" t="s">
        <v>6</v>
      </c>
      <c r="Z1158" s="102" t="s">
        <v>7</v>
      </c>
      <c r="AA1158" s="102" t="s">
        <v>6</v>
      </c>
      <c r="AB1158" s="102" t="s">
        <v>7</v>
      </c>
      <c r="AC1158" s="102" t="s">
        <v>6</v>
      </c>
      <c r="AD1158" s="102" t="s">
        <v>7</v>
      </c>
      <c r="AE1158" s="102" t="s">
        <v>6</v>
      </c>
      <c r="AF1158" s="102" t="s">
        <v>7</v>
      </c>
      <c r="AG1158" s="102" t="s">
        <v>6</v>
      </c>
      <c r="AH1158" s="102" t="s">
        <v>7</v>
      </c>
      <c r="AI1158" s="102" t="s">
        <v>6</v>
      </c>
      <c r="AJ1158" s="102" t="s">
        <v>7</v>
      </c>
      <c r="AK1158" s="102" t="s">
        <v>6</v>
      </c>
      <c r="AL1158" s="102" t="s">
        <v>7</v>
      </c>
      <c r="AM1158" s="102" t="s">
        <v>6</v>
      </c>
      <c r="AN1158" s="102" t="s">
        <v>7</v>
      </c>
      <c r="AO1158" s="102" t="s">
        <v>6</v>
      </c>
      <c r="AP1158" s="102" t="s">
        <v>7</v>
      </c>
      <c r="AQ1158" s="102" t="s">
        <v>6</v>
      </c>
      <c r="AR1158" s="102" t="s">
        <v>7</v>
      </c>
      <c r="AS1158" s="102" t="s">
        <v>6</v>
      </c>
      <c r="AT1158" s="102" t="s">
        <v>7</v>
      </c>
      <c r="AU1158" s="102" t="s">
        <v>6</v>
      </c>
      <c r="AV1158" s="102" t="s">
        <v>7</v>
      </c>
      <c r="AW1158" s="102" t="s">
        <v>6</v>
      </c>
      <c r="AX1158" s="102" t="s">
        <v>7</v>
      </c>
      <c r="AY1158" s="102" t="s">
        <v>6</v>
      </c>
      <c r="AZ1158" s="102" t="s">
        <v>7</v>
      </c>
      <c r="BA1158" s="102" t="s">
        <v>6</v>
      </c>
      <c r="BB1158" s="102" t="s">
        <v>7</v>
      </c>
      <c r="BC1158" s="102" t="s">
        <v>6</v>
      </c>
      <c r="BD1158" s="102" t="s">
        <v>41</v>
      </c>
      <c r="BE1158" s="17"/>
    </row>
    <row r="1159" spans="1:57" ht="15" customHeight="1">
      <c r="A1159" s="889" t="s">
        <v>83</v>
      </c>
      <c r="B1159" s="694"/>
      <c r="C1159" s="21">
        <v>580.24319889999992</v>
      </c>
      <c r="D1159" s="107">
        <v>1.3613381927087029E-2</v>
      </c>
      <c r="E1159" s="23">
        <v>847.01425639999957</v>
      </c>
      <c r="F1159" s="107">
        <v>1.9872233904542562E-2</v>
      </c>
      <c r="G1159" s="23">
        <v>1444.1334696999991</v>
      </c>
      <c r="H1159" s="107">
        <v>3.3881552621358009E-2</v>
      </c>
      <c r="I1159" s="23">
        <v>5872.8767382999858</v>
      </c>
      <c r="J1159" s="107">
        <v>0.13778655949909979</v>
      </c>
      <c r="K1159" s="23">
        <v>754.7070974999998</v>
      </c>
      <c r="L1159" s="107">
        <v>1.7706568523040048E-2</v>
      </c>
      <c r="M1159" s="23">
        <v>330.33213269999993</v>
      </c>
      <c r="N1159" s="107">
        <v>7.7500908132303722E-3</v>
      </c>
      <c r="O1159" s="23">
        <v>380.43670150000003</v>
      </c>
      <c r="P1159" s="107">
        <v>8.9256196822623431E-3</v>
      </c>
      <c r="Q1159" s="23">
        <v>524.06993299999999</v>
      </c>
      <c r="R1159" s="107">
        <v>1.229547225707588E-2</v>
      </c>
      <c r="S1159" s="23">
        <v>321.96308199999993</v>
      </c>
      <c r="T1159" s="107">
        <v>7.5537402420177476E-3</v>
      </c>
      <c r="U1159" s="23">
        <v>1190.8925322</v>
      </c>
      <c r="V1159" s="107">
        <v>2.7940137696897679E-2</v>
      </c>
      <c r="W1159" s="23">
        <v>944.13459460000001</v>
      </c>
      <c r="X1159" s="107">
        <v>2.21508237429257E-2</v>
      </c>
      <c r="Y1159" s="23">
        <v>359.97468999999995</v>
      </c>
      <c r="Z1159" s="107">
        <v>8.4455499837738039E-3</v>
      </c>
      <c r="AA1159" s="23">
        <v>960.37436820000028</v>
      </c>
      <c r="AB1159" s="107">
        <v>2.2531833362418596E-2</v>
      </c>
      <c r="AC1159" s="23">
        <v>388.60266319999999</v>
      </c>
      <c r="AD1159" s="107">
        <v>9.1172054787607929E-3</v>
      </c>
      <c r="AE1159" s="23">
        <v>253.78964019999998</v>
      </c>
      <c r="AF1159" s="107">
        <v>5.9542883186400409E-3</v>
      </c>
      <c r="AG1159" s="23">
        <v>195.48375619999999</v>
      </c>
      <c r="AH1159" s="107">
        <v>4.5863442065967267E-3</v>
      </c>
      <c r="AI1159" s="23">
        <v>317.57309399999997</v>
      </c>
      <c r="AJ1159" s="107">
        <v>7.4507444922827688E-3</v>
      </c>
      <c r="AK1159" s="23">
        <v>7260.514506099983</v>
      </c>
      <c r="AL1159" s="107">
        <v>0.17034263761483395</v>
      </c>
      <c r="AM1159" s="23">
        <v>4830.3737196999928</v>
      </c>
      <c r="AN1159" s="107">
        <v>0.1133278639396389</v>
      </c>
      <c r="AO1159" s="23">
        <v>857.11403570000016</v>
      </c>
      <c r="AP1159" s="107">
        <v>2.010918998304697E-2</v>
      </c>
      <c r="AQ1159" s="23">
        <v>1629.7523695999996</v>
      </c>
      <c r="AR1159" s="107">
        <v>3.8236452397891078E-2</v>
      </c>
      <c r="AS1159" s="23">
        <v>126.76219</v>
      </c>
      <c r="AT1159" s="107">
        <v>2.9740324568308736E-3</v>
      </c>
      <c r="AU1159" s="23">
        <v>880.7573729999998</v>
      </c>
      <c r="AV1159" s="107">
        <v>2.0663898390325185E-2</v>
      </c>
      <c r="AW1159" s="23">
        <v>9667.6113284999974</v>
      </c>
      <c r="AX1159" s="107">
        <v>0.22681676508574702</v>
      </c>
      <c r="AY1159" s="23">
        <v>854.2464768000001</v>
      </c>
      <c r="AZ1159" s="107">
        <v>2.0041912719688911E-2</v>
      </c>
      <c r="BA1159" s="23">
        <v>849.26759619999973</v>
      </c>
      <c r="BB1159" s="107">
        <v>1.9925100660011755E-2</v>
      </c>
      <c r="BC1159" s="23">
        <v>42623.001544198909</v>
      </c>
      <c r="BD1159" s="107">
        <v>1</v>
      </c>
      <c r="BE1159" s="17"/>
    </row>
    <row r="1160" spans="1:57" s="117" customFormat="1" ht="23.25" customHeight="1">
      <c r="A1160" s="888" t="s">
        <v>9</v>
      </c>
      <c r="B1160" s="882"/>
      <c r="C1160" s="39">
        <v>57.949751999999997</v>
      </c>
      <c r="D1160" s="130">
        <v>1.507537688442207E-2</v>
      </c>
      <c r="E1160" s="41">
        <v>57.949751999999997</v>
      </c>
      <c r="F1160" s="130">
        <v>1.507537688442207E-2</v>
      </c>
      <c r="G1160" s="41">
        <v>38.633167999999998</v>
      </c>
      <c r="H1160" s="130">
        <v>1.0050251256281379E-2</v>
      </c>
      <c r="I1160" s="41">
        <v>579.49751999999989</v>
      </c>
      <c r="J1160" s="130">
        <v>0.15075376884422068</v>
      </c>
      <c r="K1160" s="41">
        <v>57.949751999999997</v>
      </c>
      <c r="L1160" s="130">
        <v>1.507537688442207E-2</v>
      </c>
      <c r="M1160" s="41">
        <v>38.633167999999998</v>
      </c>
      <c r="N1160" s="130">
        <v>1.0050251256281379E-2</v>
      </c>
      <c r="O1160" s="41">
        <v>19.316583999999999</v>
      </c>
      <c r="P1160" s="130">
        <v>5.0251256281406897E-3</v>
      </c>
      <c r="Q1160" s="41">
        <v>38.633167999999998</v>
      </c>
      <c r="R1160" s="130">
        <v>1.0050251256281379E-2</v>
      </c>
      <c r="S1160" s="41">
        <v>0</v>
      </c>
      <c r="T1160" s="130">
        <v>0</v>
      </c>
      <c r="U1160" s="41">
        <v>135.21608800000001</v>
      </c>
      <c r="V1160" s="130">
        <v>3.5175879396984834E-2</v>
      </c>
      <c r="W1160" s="41">
        <v>19.316583999999999</v>
      </c>
      <c r="X1160" s="130">
        <v>5.0251256281406897E-3</v>
      </c>
      <c r="Y1160" s="41">
        <v>38.633167999999998</v>
      </c>
      <c r="Z1160" s="130">
        <v>1.0050251256281379E-2</v>
      </c>
      <c r="AA1160" s="41">
        <v>115.89950400000001</v>
      </c>
      <c r="AB1160" s="130">
        <v>3.0150753768844143E-2</v>
      </c>
      <c r="AC1160" s="41">
        <v>0</v>
      </c>
      <c r="AD1160" s="130">
        <v>0</v>
      </c>
      <c r="AE1160" s="41">
        <v>0</v>
      </c>
      <c r="AF1160" s="130">
        <v>0</v>
      </c>
      <c r="AG1160" s="41">
        <v>0</v>
      </c>
      <c r="AH1160" s="130">
        <v>0</v>
      </c>
      <c r="AI1160" s="41">
        <v>19.316583999999999</v>
      </c>
      <c r="AJ1160" s="130">
        <v>5.0251256281406897E-3</v>
      </c>
      <c r="AK1160" s="41">
        <v>521.54776799999979</v>
      </c>
      <c r="AL1160" s="130">
        <v>0.13567839195979858</v>
      </c>
      <c r="AM1160" s="41">
        <v>347.69851199999994</v>
      </c>
      <c r="AN1160" s="130">
        <v>9.0452261306532403E-2</v>
      </c>
      <c r="AO1160" s="41">
        <v>57.949751999999997</v>
      </c>
      <c r="AP1160" s="130">
        <v>1.507537688442207E-2</v>
      </c>
      <c r="AQ1160" s="41">
        <v>115.89950400000001</v>
      </c>
      <c r="AR1160" s="130">
        <v>3.0150753768844143E-2</v>
      </c>
      <c r="AS1160" s="41">
        <v>0</v>
      </c>
      <c r="AT1160" s="130">
        <v>0</v>
      </c>
      <c r="AU1160" s="41">
        <v>77.266335999999995</v>
      </c>
      <c r="AV1160" s="130">
        <v>2.0100502512562759E-2</v>
      </c>
      <c r="AW1160" s="41">
        <v>1448.7437999999991</v>
      </c>
      <c r="AX1160" s="130">
        <v>0.37688442211055145</v>
      </c>
      <c r="AY1160" s="41">
        <v>0</v>
      </c>
      <c r="AZ1160" s="130">
        <v>0</v>
      </c>
      <c r="BA1160" s="41">
        <v>57.949751999999997</v>
      </c>
      <c r="BB1160" s="130">
        <v>1.507537688442207E-2</v>
      </c>
      <c r="BC1160" s="41">
        <v>3844.0002160000104</v>
      </c>
      <c r="BD1160" s="130">
        <f>+BC1160/$BC$1143</f>
        <v>9.0186051585641747E-2</v>
      </c>
      <c r="BE1160" s="116"/>
    </row>
    <row r="1161" spans="1:57" s="117" customFormat="1" ht="23.25" customHeight="1">
      <c r="A1161" s="888" t="s">
        <v>10</v>
      </c>
      <c r="B1161" s="882"/>
      <c r="C1161" s="39">
        <v>0</v>
      </c>
      <c r="D1161" s="130">
        <v>0</v>
      </c>
      <c r="E1161" s="41">
        <v>0</v>
      </c>
      <c r="F1161" s="130">
        <v>0</v>
      </c>
      <c r="G1161" s="41">
        <v>42.903224000000002</v>
      </c>
      <c r="H1161" s="130">
        <v>6.2088604541940581E-2</v>
      </c>
      <c r="I1161" s="41">
        <v>131.95967200000001</v>
      </c>
      <c r="J1161" s="130">
        <v>0.19096914232581191</v>
      </c>
      <c r="K1161" s="41">
        <v>3.25</v>
      </c>
      <c r="L1161" s="130">
        <v>4.7033286999901653E-3</v>
      </c>
      <c r="M1161" s="41">
        <v>42.903224000000002</v>
      </c>
      <c r="N1161" s="130">
        <v>6.2088604541940581E-2</v>
      </c>
      <c r="O1161" s="41">
        <v>21.451612000000001</v>
      </c>
      <c r="P1161" s="130">
        <v>3.1044302270970291E-2</v>
      </c>
      <c r="Q1161" s="41">
        <v>21.451612000000001</v>
      </c>
      <c r="R1161" s="130">
        <v>3.1044302270970291E-2</v>
      </c>
      <c r="S1161" s="41">
        <v>0</v>
      </c>
      <c r="T1161" s="130">
        <v>0</v>
      </c>
      <c r="U1161" s="41">
        <v>46.153224000000002</v>
      </c>
      <c r="V1161" s="130">
        <v>6.6791933241930737E-2</v>
      </c>
      <c r="W1161" s="41">
        <v>21.451612000000001</v>
      </c>
      <c r="X1161" s="130">
        <v>3.1044302270970291E-2</v>
      </c>
      <c r="Y1161" s="41">
        <v>21.451612000000001</v>
      </c>
      <c r="Z1161" s="130">
        <v>3.1044302270970291E-2</v>
      </c>
      <c r="AA1161" s="41">
        <v>21.451612000000001</v>
      </c>
      <c r="AB1161" s="130">
        <v>3.1044302270970291E-2</v>
      </c>
      <c r="AC1161" s="41">
        <v>0</v>
      </c>
      <c r="AD1161" s="130">
        <v>0</v>
      </c>
      <c r="AE1161" s="41">
        <v>0</v>
      </c>
      <c r="AF1161" s="130">
        <v>0</v>
      </c>
      <c r="AG1161" s="41">
        <v>0</v>
      </c>
      <c r="AH1161" s="130">
        <v>0</v>
      </c>
      <c r="AI1161" s="41">
        <v>0</v>
      </c>
      <c r="AJ1161" s="130">
        <v>0</v>
      </c>
      <c r="AK1161" s="41">
        <v>141.70967200000001</v>
      </c>
      <c r="AL1161" s="130">
        <v>0.20507912842578238</v>
      </c>
      <c r="AM1161" s="41">
        <v>21.451612000000001</v>
      </c>
      <c r="AN1161" s="130">
        <v>3.1044302270970291E-2</v>
      </c>
      <c r="AO1161" s="41">
        <v>21.451612000000001</v>
      </c>
      <c r="AP1161" s="130">
        <v>3.1044302270970291E-2</v>
      </c>
      <c r="AQ1161" s="41">
        <v>0</v>
      </c>
      <c r="AR1161" s="130">
        <v>0</v>
      </c>
      <c r="AS1161" s="41">
        <v>0</v>
      </c>
      <c r="AT1161" s="130">
        <v>0</v>
      </c>
      <c r="AU1161" s="41">
        <v>0</v>
      </c>
      <c r="AV1161" s="130">
        <v>0</v>
      </c>
      <c r="AW1161" s="41">
        <v>110.50806</v>
      </c>
      <c r="AX1161" s="130">
        <v>0.15992484005484159</v>
      </c>
      <c r="AY1161" s="41">
        <v>0</v>
      </c>
      <c r="AZ1161" s="130">
        <v>0</v>
      </c>
      <c r="BA1161" s="41">
        <v>21.451612000000001</v>
      </c>
      <c r="BB1161" s="130">
        <v>3.1044302270970291E-2</v>
      </c>
      <c r="BC1161" s="41">
        <v>690.99997199999984</v>
      </c>
      <c r="BD1161" s="130">
        <f t="shared" ref="BD1161:BD1167" si="33">+BC1161/$BC$1143</f>
        <v>1.6211903126612314E-2</v>
      </c>
      <c r="BE1161" s="116"/>
    </row>
    <row r="1162" spans="1:57" s="117" customFormat="1" ht="23.25" customHeight="1">
      <c r="A1162" s="888" t="s">
        <v>11</v>
      </c>
      <c r="B1162" s="882"/>
      <c r="C1162" s="39">
        <v>0</v>
      </c>
      <c r="D1162" s="130">
        <v>0</v>
      </c>
      <c r="E1162" s="41">
        <v>0</v>
      </c>
      <c r="F1162" s="130">
        <v>0</v>
      </c>
      <c r="G1162" s="41">
        <v>22.073172</v>
      </c>
      <c r="H1162" s="130">
        <v>2.4390243902439025E-2</v>
      </c>
      <c r="I1162" s="41">
        <v>66.219515999999999</v>
      </c>
      <c r="J1162" s="130">
        <v>7.3170731707317083E-2</v>
      </c>
      <c r="K1162" s="41">
        <v>22.073172</v>
      </c>
      <c r="L1162" s="130">
        <v>2.4390243902439025E-2</v>
      </c>
      <c r="M1162" s="41">
        <v>0</v>
      </c>
      <c r="N1162" s="130">
        <v>0</v>
      </c>
      <c r="O1162" s="41">
        <v>0</v>
      </c>
      <c r="P1162" s="130">
        <v>0</v>
      </c>
      <c r="Q1162" s="41">
        <v>0</v>
      </c>
      <c r="R1162" s="130">
        <v>0</v>
      </c>
      <c r="S1162" s="41">
        <v>22.073172</v>
      </c>
      <c r="T1162" s="130">
        <v>2.4390243902439025E-2</v>
      </c>
      <c r="U1162" s="41">
        <v>22.073172</v>
      </c>
      <c r="V1162" s="130">
        <v>2.4390243902439025E-2</v>
      </c>
      <c r="W1162" s="41">
        <v>66.219515999999999</v>
      </c>
      <c r="X1162" s="130">
        <v>7.3170731707317083E-2</v>
      </c>
      <c r="Y1162" s="41">
        <v>0</v>
      </c>
      <c r="Z1162" s="130">
        <v>0</v>
      </c>
      <c r="AA1162" s="41">
        <v>22.073172</v>
      </c>
      <c r="AB1162" s="130">
        <v>2.4390243902439025E-2</v>
      </c>
      <c r="AC1162" s="41">
        <v>0</v>
      </c>
      <c r="AD1162" s="130">
        <v>0</v>
      </c>
      <c r="AE1162" s="41">
        <v>0</v>
      </c>
      <c r="AF1162" s="130">
        <v>0</v>
      </c>
      <c r="AG1162" s="41">
        <v>0</v>
      </c>
      <c r="AH1162" s="130">
        <v>0</v>
      </c>
      <c r="AI1162" s="41">
        <v>0</v>
      </c>
      <c r="AJ1162" s="130">
        <v>0</v>
      </c>
      <c r="AK1162" s="41">
        <v>331.09757999999999</v>
      </c>
      <c r="AL1162" s="130">
        <v>0.36585365853658536</v>
      </c>
      <c r="AM1162" s="41">
        <v>66.219515999999999</v>
      </c>
      <c r="AN1162" s="130">
        <v>7.3170731707317083E-2</v>
      </c>
      <c r="AO1162" s="41">
        <v>0</v>
      </c>
      <c r="AP1162" s="130">
        <v>0</v>
      </c>
      <c r="AQ1162" s="41">
        <v>22.073172</v>
      </c>
      <c r="AR1162" s="130">
        <v>2.4390243902439025E-2</v>
      </c>
      <c r="AS1162" s="41">
        <v>0</v>
      </c>
      <c r="AT1162" s="130">
        <v>0</v>
      </c>
      <c r="AU1162" s="41">
        <v>0</v>
      </c>
      <c r="AV1162" s="130">
        <v>0</v>
      </c>
      <c r="AW1162" s="41">
        <v>242.804892</v>
      </c>
      <c r="AX1162" s="130">
        <v>0.26829268292682928</v>
      </c>
      <c r="AY1162" s="41">
        <v>0</v>
      </c>
      <c r="AZ1162" s="130">
        <v>0</v>
      </c>
      <c r="BA1162" s="41">
        <v>0</v>
      </c>
      <c r="BB1162" s="130">
        <v>0</v>
      </c>
      <c r="BC1162" s="41">
        <v>905.00005199999998</v>
      </c>
      <c r="BD1162" s="130">
        <f t="shared" si="33"/>
        <v>2.1232668259215371E-2</v>
      </c>
      <c r="BE1162" s="116"/>
    </row>
    <row r="1163" spans="1:57" s="117" customFormat="1" ht="23.25" customHeight="1">
      <c r="A1163" s="888" t="s">
        <v>12</v>
      </c>
      <c r="B1163" s="882"/>
      <c r="C1163" s="39">
        <v>46.495395500000001</v>
      </c>
      <c r="D1163" s="130">
        <v>1.2174756863525951E-2</v>
      </c>
      <c r="E1163" s="41">
        <v>150.78823200000002</v>
      </c>
      <c r="F1163" s="130">
        <v>3.948369602493098E-2</v>
      </c>
      <c r="G1163" s="41">
        <v>111.11892350000001</v>
      </c>
      <c r="H1163" s="130">
        <v>2.909634087421065E-2</v>
      </c>
      <c r="I1163" s="41">
        <v>555.59461750000003</v>
      </c>
      <c r="J1163" s="130">
        <v>0.14548170437105326</v>
      </c>
      <c r="K1163" s="41">
        <v>68.036571500000008</v>
      </c>
      <c r="L1163" s="130">
        <v>1.7815284867087521E-2</v>
      </c>
      <c r="M1163" s="41">
        <v>46.495395500000001</v>
      </c>
      <c r="N1163" s="130">
        <v>1.2174756863525951E-2</v>
      </c>
      <c r="O1163" s="41">
        <v>46.495395500000001</v>
      </c>
      <c r="P1163" s="130">
        <v>1.2174756863525951E-2</v>
      </c>
      <c r="Q1163" s="41">
        <v>43.082352</v>
      </c>
      <c r="R1163" s="130">
        <v>1.1281056007123133E-2</v>
      </c>
      <c r="S1163" s="41">
        <v>0</v>
      </c>
      <c r="T1163" s="130">
        <v>0</v>
      </c>
      <c r="U1163" s="41">
        <v>107.70588000000001</v>
      </c>
      <c r="V1163" s="130">
        <v>2.820264001780784E-2</v>
      </c>
      <c r="W1163" s="41">
        <v>64.623527999999993</v>
      </c>
      <c r="X1163" s="130">
        <v>1.69215840106847E-2</v>
      </c>
      <c r="Y1163" s="41">
        <v>0</v>
      </c>
      <c r="Z1163" s="130">
        <v>0</v>
      </c>
      <c r="AA1163" s="41">
        <v>28.367263000000001</v>
      </c>
      <c r="AB1163" s="130">
        <v>7.4279297163671988E-3</v>
      </c>
      <c r="AC1163" s="41">
        <v>64.623527999999993</v>
      </c>
      <c r="AD1163" s="130">
        <v>1.69215840106847E-2</v>
      </c>
      <c r="AE1163" s="41">
        <v>0</v>
      </c>
      <c r="AF1163" s="130">
        <v>0</v>
      </c>
      <c r="AG1163" s="41">
        <v>21.541176</v>
      </c>
      <c r="AH1163" s="130">
        <v>5.6405280035615665E-3</v>
      </c>
      <c r="AI1163" s="41">
        <v>0</v>
      </c>
      <c r="AJ1163" s="130">
        <v>0</v>
      </c>
      <c r="AK1163" s="41">
        <v>834.56699049999906</v>
      </c>
      <c r="AL1163" s="130">
        <v>0.21853024555220871</v>
      </c>
      <c r="AM1163" s="41">
        <v>441.06265050000013</v>
      </c>
      <c r="AN1163" s="130">
        <v>0.11549166264043982</v>
      </c>
      <c r="AO1163" s="41">
        <v>24.954219500000001</v>
      </c>
      <c r="AP1163" s="130">
        <v>6.5342288599643831E-3</v>
      </c>
      <c r="AQ1163" s="41">
        <v>215.41176000000004</v>
      </c>
      <c r="AR1163" s="130">
        <v>5.6405280035615686E-2</v>
      </c>
      <c r="AS1163" s="41">
        <v>0</v>
      </c>
      <c r="AT1163" s="130">
        <v>0</v>
      </c>
      <c r="AU1163" s="41">
        <v>129.24705600000001</v>
      </c>
      <c r="AV1163" s="130">
        <v>3.3843168021369406E-2</v>
      </c>
      <c r="AW1163" s="41">
        <v>704.25701949999927</v>
      </c>
      <c r="AX1163" s="130">
        <v>0.1844087546656947</v>
      </c>
      <c r="AY1163" s="41">
        <v>21.541176</v>
      </c>
      <c r="AZ1163" s="130">
        <v>5.6405280035615665E-3</v>
      </c>
      <c r="BA1163" s="41">
        <v>92.990791000000002</v>
      </c>
      <c r="BB1163" s="130">
        <v>2.4349513727051901E-2</v>
      </c>
      <c r="BC1163" s="41">
        <v>3818.9999210000155</v>
      </c>
      <c r="BD1163" s="130">
        <f t="shared" si="33"/>
        <v>8.9599506900981979E-2</v>
      </c>
      <c r="BE1163" s="116"/>
    </row>
    <row r="1164" spans="1:57" s="117" customFormat="1" ht="23.25" customHeight="1">
      <c r="A1164" s="888" t="s">
        <v>13</v>
      </c>
      <c r="B1164" s="882"/>
      <c r="C1164" s="39">
        <v>22.791665999999999</v>
      </c>
      <c r="D1164" s="130">
        <v>2.0607293543791504E-2</v>
      </c>
      <c r="E1164" s="41">
        <v>45.583331999999999</v>
      </c>
      <c r="F1164" s="130">
        <v>4.1214587087583007E-2</v>
      </c>
      <c r="G1164" s="41">
        <v>22.791665999999999</v>
      </c>
      <c r="H1164" s="130">
        <v>2.0607293543791504E-2</v>
      </c>
      <c r="I1164" s="41">
        <v>208.12499399999996</v>
      </c>
      <c r="J1164" s="130">
        <v>0.18817811936862555</v>
      </c>
      <c r="K1164" s="41">
        <v>0</v>
      </c>
      <c r="L1164" s="130">
        <v>0</v>
      </c>
      <c r="M1164" s="41">
        <v>0</v>
      </c>
      <c r="N1164" s="130">
        <v>0</v>
      </c>
      <c r="O1164" s="41">
        <v>0</v>
      </c>
      <c r="P1164" s="130">
        <v>0</v>
      </c>
      <c r="Q1164" s="41">
        <v>22.791665999999999</v>
      </c>
      <c r="R1164" s="130">
        <v>2.0607293543791504E-2</v>
      </c>
      <c r="S1164" s="41">
        <v>0</v>
      </c>
      <c r="T1164" s="130">
        <v>0</v>
      </c>
      <c r="U1164" s="41">
        <v>22.791665999999999</v>
      </c>
      <c r="V1164" s="130">
        <v>2.0607293543791504E-2</v>
      </c>
      <c r="W1164" s="41">
        <v>0</v>
      </c>
      <c r="X1164" s="130">
        <v>0</v>
      </c>
      <c r="Y1164" s="41">
        <v>0</v>
      </c>
      <c r="Z1164" s="130">
        <v>0</v>
      </c>
      <c r="AA1164" s="41">
        <v>0</v>
      </c>
      <c r="AB1164" s="130">
        <v>0</v>
      </c>
      <c r="AC1164" s="41">
        <v>0</v>
      </c>
      <c r="AD1164" s="130">
        <v>0</v>
      </c>
      <c r="AE1164" s="41">
        <v>0</v>
      </c>
      <c r="AF1164" s="130">
        <v>0</v>
      </c>
      <c r="AG1164" s="41">
        <v>0</v>
      </c>
      <c r="AH1164" s="130">
        <v>0</v>
      </c>
      <c r="AI1164" s="41">
        <v>0</v>
      </c>
      <c r="AJ1164" s="130">
        <v>0</v>
      </c>
      <c r="AK1164" s="41">
        <v>182.33332799999997</v>
      </c>
      <c r="AL1164" s="130">
        <v>0.16485834835033197</v>
      </c>
      <c r="AM1164" s="41">
        <v>205.12499399999996</v>
      </c>
      <c r="AN1164" s="130">
        <v>0.18546564189412348</v>
      </c>
      <c r="AO1164" s="41">
        <v>0</v>
      </c>
      <c r="AP1164" s="130">
        <v>0</v>
      </c>
      <c r="AQ1164" s="41">
        <v>45.583331999999999</v>
      </c>
      <c r="AR1164" s="130">
        <v>4.1214587087583007E-2</v>
      </c>
      <c r="AS1164" s="41">
        <v>0</v>
      </c>
      <c r="AT1164" s="130">
        <v>0</v>
      </c>
      <c r="AU1164" s="41">
        <v>22.791665999999999</v>
      </c>
      <c r="AV1164" s="130">
        <v>2.0607293543791504E-2</v>
      </c>
      <c r="AW1164" s="41">
        <v>259.70832599999994</v>
      </c>
      <c r="AX1164" s="130">
        <v>0.23481766140521265</v>
      </c>
      <c r="AY1164" s="41">
        <v>22.791665999999999</v>
      </c>
      <c r="AZ1164" s="130">
        <v>2.0607293543791504E-2</v>
      </c>
      <c r="BA1164" s="41">
        <v>22.791665999999999</v>
      </c>
      <c r="BB1164" s="130">
        <v>2.0607293543791504E-2</v>
      </c>
      <c r="BC1164" s="41">
        <v>1105.9999679999996</v>
      </c>
      <c r="BD1164" s="130">
        <f t="shared" si="33"/>
        <v>2.5948429907103266E-2</v>
      </c>
      <c r="BE1164" s="116"/>
    </row>
    <row r="1165" spans="1:57" s="117" customFormat="1" ht="23.25" customHeight="1">
      <c r="A1165" s="888" t="s">
        <v>14</v>
      </c>
      <c r="B1165" s="882"/>
      <c r="C1165" s="39">
        <v>248.40061499999993</v>
      </c>
      <c r="D1165" s="130">
        <v>1.3517664462245164E-2</v>
      </c>
      <c r="E1165" s="41">
        <v>328.06447499999996</v>
      </c>
      <c r="F1165" s="130">
        <v>1.7852876471471772E-2</v>
      </c>
      <c r="G1165" s="41">
        <v>623.19702000000041</v>
      </c>
      <c r="H1165" s="130">
        <v>3.3913636688182501E-2</v>
      </c>
      <c r="I1165" s="41">
        <v>2530.1109750000023</v>
      </c>
      <c r="J1165" s="130">
        <v>0.13768561407263025</v>
      </c>
      <c r="K1165" s="41">
        <v>302.97350999999998</v>
      </c>
      <c r="L1165" s="130">
        <v>1.6487456156775944E-2</v>
      </c>
      <c r="M1165" s="41">
        <v>180.02771999999996</v>
      </c>
      <c r="N1165" s="130">
        <v>9.7968932680099173E-3</v>
      </c>
      <c r="O1165" s="41">
        <v>173.12771999999998</v>
      </c>
      <c r="P1165" s="130">
        <v>9.4214035181576818E-3</v>
      </c>
      <c r="Q1165" s="41">
        <v>238.05061499999996</v>
      </c>
      <c r="R1165" s="130">
        <v>1.2954429837466813E-2</v>
      </c>
      <c r="S1165" s="41">
        <v>219.85964999999996</v>
      </c>
      <c r="T1165" s="130">
        <v>1.1964499272623219E-2</v>
      </c>
      <c r="U1165" s="41">
        <v>424.9783349999999</v>
      </c>
      <c r="V1165" s="130">
        <v>2.3126812855328964E-2</v>
      </c>
      <c r="W1165" s="41">
        <v>424.9783349999999</v>
      </c>
      <c r="X1165" s="130">
        <v>2.3126812855328964E-2</v>
      </c>
      <c r="Y1165" s="41">
        <v>219.85964999999996</v>
      </c>
      <c r="Z1165" s="130">
        <v>1.1964499272623219E-2</v>
      </c>
      <c r="AA1165" s="41">
        <v>489.90122999999988</v>
      </c>
      <c r="AB1165" s="130">
        <v>2.6659839174638097E-2</v>
      </c>
      <c r="AC1165" s="41">
        <v>201.66868499999995</v>
      </c>
      <c r="AD1165" s="130">
        <v>1.0974568707779625E-2</v>
      </c>
      <c r="AE1165" s="41">
        <v>151.48675499999999</v>
      </c>
      <c r="AF1165" s="130">
        <v>8.243728078387972E-3</v>
      </c>
      <c r="AG1165" s="41">
        <v>111.654825</v>
      </c>
      <c r="AH1165" s="130">
        <v>6.0761220737746702E-3</v>
      </c>
      <c r="AI1165" s="41">
        <v>198.21868499999997</v>
      </c>
      <c r="AJ1165" s="130">
        <v>1.0786823832853509E-2</v>
      </c>
      <c r="AK1165" s="41">
        <v>3465.6905400000019</v>
      </c>
      <c r="AL1165" s="130">
        <v>0.18859873535215399</v>
      </c>
      <c r="AM1165" s="41">
        <v>2234.0374650000012</v>
      </c>
      <c r="AN1165" s="130">
        <v>0.12157364766570647</v>
      </c>
      <c r="AO1165" s="41">
        <v>450.06929999999988</v>
      </c>
      <c r="AP1165" s="130">
        <v>2.4492233170024792E-2</v>
      </c>
      <c r="AQ1165" s="41">
        <v>702.86088000000052</v>
      </c>
      <c r="AR1165" s="130">
        <v>3.8248848697409112E-2</v>
      </c>
      <c r="AS1165" s="41">
        <v>46.731930000000006</v>
      </c>
      <c r="AT1165" s="130">
        <v>2.5430957544655391E-3</v>
      </c>
      <c r="AU1165" s="41">
        <v>371.34640499999995</v>
      </c>
      <c r="AV1165" s="130">
        <v>2.0208227351011191E-2</v>
      </c>
      <c r="AW1165" s="41">
        <v>3224.1899250000015</v>
      </c>
      <c r="AX1165" s="130">
        <v>0.17545656063976103</v>
      </c>
      <c r="AY1165" s="41">
        <v>522.83315999999991</v>
      </c>
      <c r="AZ1165" s="130">
        <v>2.845195542939916E-2</v>
      </c>
      <c r="BA1165" s="41">
        <v>291.68254499999995</v>
      </c>
      <c r="BB1165" s="130">
        <v>1.5873015341784587E-2</v>
      </c>
      <c r="BC1165" s="41">
        <v>18376.000950000114</v>
      </c>
      <c r="BD1165" s="130">
        <f t="shared" si="33"/>
        <v>0.43112873998197182</v>
      </c>
      <c r="BE1165" s="116"/>
    </row>
    <row r="1166" spans="1:57" s="117" customFormat="1" ht="23.25" customHeight="1">
      <c r="A1166" s="888" t="s">
        <v>15</v>
      </c>
      <c r="B1166" s="882"/>
      <c r="C1166" s="39">
        <v>204.60577039999998</v>
      </c>
      <c r="D1166" s="130">
        <v>1.5254287881802884E-2</v>
      </c>
      <c r="E1166" s="41">
        <v>264.62846539999998</v>
      </c>
      <c r="F1166" s="130">
        <v>1.9729251941622238E-2</v>
      </c>
      <c r="G1166" s="41">
        <v>522.46175019999998</v>
      </c>
      <c r="H1166" s="130">
        <v>3.8951892359636919E-2</v>
      </c>
      <c r="I1166" s="41">
        <v>1781.0512617999975</v>
      </c>
      <c r="J1166" s="130">
        <v>0.13278544699219019</v>
      </c>
      <c r="K1166" s="41">
        <v>280.10590999999999</v>
      </c>
      <c r="L1166" s="130">
        <v>2.0883165612490321E-2</v>
      </c>
      <c r="M1166" s="41">
        <v>22.2726252</v>
      </c>
      <c r="N1166" s="130">
        <v>1.6605251944756371E-3</v>
      </c>
      <c r="O1166" s="41">
        <v>120.04539</v>
      </c>
      <c r="P1166" s="130">
        <v>8.949928119638708E-3</v>
      </c>
      <c r="Q1166" s="41">
        <v>160.06052</v>
      </c>
      <c r="R1166" s="130">
        <v>1.193323749285161E-2</v>
      </c>
      <c r="S1166" s="41">
        <v>80.030259999999998</v>
      </c>
      <c r="T1166" s="130">
        <v>5.9666187464258048E-3</v>
      </c>
      <c r="U1166" s="41">
        <v>409.21154079999997</v>
      </c>
      <c r="V1166" s="130">
        <v>3.0508575763605768E-2</v>
      </c>
      <c r="W1166" s="41">
        <v>306.90865559999997</v>
      </c>
      <c r="X1166" s="130">
        <v>2.2881431822704322E-2</v>
      </c>
      <c r="Y1166" s="41">
        <v>80.030259999999998</v>
      </c>
      <c r="Z1166" s="130">
        <v>5.9666187464258048E-3</v>
      </c>
      <c r="AA1166" s="41">
        <v>262.36340519999999</v>
      </c>
      <c r="AB1166" s="130">
        <v>1.9560381433753053E-2</v>
      </c>
      <c r="AC1166" s="41">
        <v>122.31045019999999</v>
      </c>
      <c r="AD1166" s="130">
        <v>9.118798627507892E-3</v>
      </c>
      <c r="AE1166" s="41">
        <v>102.30288519999999</v>
      </c>
      <c r="AF1166" s="130">
        <v>7.6271439409014421E-3</v>
      </c>
      <c r="AG1166" s="41">
        <v>62.287755199999999</v>
      </c>
      <c r="AH1166" s="130">
        <v>4.6438345676885397E-3</v>
      </c>
      <c r="AI1166" s="41">
        <v>100.037825</v>
      </c>
      <c r="AJ1166" s="130">
        <v>7.4582734330322564E-3</v>
      </c>
      <c r="AK1166" s="41">
        <v>1690.0736775999967</v>
      </c>
      <c r="AL1166" s="130">
        <v>0.12600265559063462</v>
      </c>
      <c r="AM1166" s="41">
        <v>1474.1426061999982</v>
      </c>
      <c r="AN1166" s="130">
        <v>0.10990401516948593</v>
      </c>
      <c r="AO1166" s="41">
        <v>282.37097019999999</v>
      </c>
      <c r="AP1166" s="130">
        <v>2.1052036120359503E-2</v>
      </c>
      <c r="AQ1166" s="41">
        <v>466.96917559999997</v>
      </c>
      <c r="AR1166" s="130">
        <v>3.4814669315555935E-2</v>
      </c>
      <c r="AS1166" s="41">
        <v>80.030259999999998</v>
      </c>
      <c r="AT1166" s="130">
        <v>5.9666187464258048E-3</v>
      </c>
      <c r="AU1166" s="41">
        <v>280.10590999999999</v>
      </c>
      <c r="AV1166" s="130">
        <v>2.0883165612490321E-2</v>
      </c>
      <c r="AW1166" s="41">
        <v>3611.5558711999861</v>
      </c>
      <c r="AX1166" s="130">
        <v>0.2692578652732856</v>
      </c>
      <c r="AY1166" s="41">
        <v>284.63603039999998</v>
      </c>
      <c r="AZ1166" s="130">
        <v>2.1220906628228689E-2</v>
      </c>
      <c r="BA1166" s="41">
        <v>362.40123019999999</v>
      </c>
      <c r="BB1166" s="130">
        <v>2.701865486678531E-2</v>
      </c>
      <c r="BC1166" s="41">
        <v>13413.00046159991</v>
      </c>
      <c r="BD1166" s="130">
        <f t="shared" si="33"/>
        <v>0.31468925171051099</v>
      </c>
      <c r="BE1166" s="116"/>
    </row>
    <row r="1167" spans="1:57" s="117" customFormat="1" ht="23.25" customHeight="1">
      <c r="A1167" s="888" t="s">
        <v>16</v>
      </c>
      <c r="B1167" s="882"/>
      <c r="C1167" s="39">
        <v>0</v>
      </c>
      <c r="D1167" s="130">
        <v>0</v>
      </c>
      <c r="E1167" s="41">
        <v>0</v>
      </c>
      <c r="F1167" s="130">
        <v>0</v>
      </c>
      <c r="G1167" s="41">
        <v>60.954546000000001</v>
      </c>
      <c r="H1167" s="130">
        <v>0.12996704804289685</v>
      </c>
      <c r="I1167" s="41">
        <v>20.318182</v>
      </c>
      <c r="J1167" s="130">
        <v>4.3322349347632294E-2</v>
      </c>
      <c r="K1167" s="41">
        <v>20.318182</v>
      </c>
      <c r="L1167" s="130">
        <v>4.3322349347632294E-2</v>
      </c>
      <c r="M1167" s="41">
        <v>0</v>
      </c>
      <c r="N1167" s="130">
        <v>0</v>
      </c>
      <c r="O1167" s="41">
        <v>0</v>
      </c>
      <c r="P1167" s="130">
        <v>0</v>
      </c>
      <c r="Q1167" s="41">
        <v>0</v>
      </c>
      <c r="R1167" s="130">
        <v>0</v>
      </c>
      <c r="S1167" s="41">
        <v>0</v>
      </c>
      <c r="T1167" s="130">
        <v>0</v>
      </c>
      <c r="U1167" s="41">
        <v>22.762626400000002</v>
      </c>
      <c r="V1167" s="130">
        <v>4.8534384275642266E-2</v>
      </c>
      <c r="W1167" s="41">
        <v>40.636364</v>
      </c>
      <c r="X1167" s="130">
        <v>8.6644698695264588E-2</v>
      </c>
      <c r="Y1167" s="41">
        <v>0</v>
      </c>
      <c r="Z1167" s="130">
        <v>0</v>
      </c>
      <c r="AA1167" s="41">
        <v>20.318182</v>
      </c>
      <c r="AB1167" s="130">
        <v>4.3322349347632294E-2</v>
      </c>
      <c r="AC1167" s="41">
        <v>0</v>
      </c>
      <c r="AD1167" s="130">
        <v>0</v>
      </c>
      <c r="AE1167" s="41">
        <v>0</v>
      </c>
      <c r="AF1167" s="130">
        <v>0</v>
      </c>
      <c r="AG1167" s="41">
        <v>0</v>
      </c>
      <c r="AH1167" s="130">
        <v>0</v>
      </c>
      <c r="AI1167" s="41">
        <v>0</v>
      </c>
      <c r="AJ1167" s="130">
        <v>0</v>
      </c>
      <c r="AK1167" s="41">
        <v>93.494949999999974</v>
      </c>
      <c r="AL1167" s="130">
        <v>0.19934957203057896</v>
      </c>
      <c r="AM1167" s="41">
        <v>40.636364</v>
      </c>
      <c r="AN1167" s="130">
        <v>8.6644698695264588E-2</v>
      </c>
      <c r="AO1167" s="41">
        <v>20.318182</v>
      </c>
      <c r="AP1167" s="130">
        <v>4.3322349347632294E-2</v>
      </c>
      <c r="AQ1167" s="41">
        <v>60.954546000000001</v>
      </c>
      <c r="AR1167" s="130">
        <v>0.12996704804289685</v>
      </c>
      <c r="AS1167" s="41">
        <v>0</v>
      </c>
      <c r="AT1167" s="130">
        <v>0</v>
      </c>
      <c r="AU1167" s="41">
        <v>0</v>
      </c>
      <c r="AV1167" s="130">
        <v>0</v>
      </c>
      <c r="AW1167" s="41">
        <v>65.843434799999997</v>
      </c>
      <c r="AX1167" s="130">
        <v>0.14039111789891678</v>
      </c>
      <c r="AY1167" s="41">
        <v>2.4444444000000001</v>
      </c>
      <c r="AZ1167" s="130">
        <v>5.2120349280099674E-3</v>
      </c>
      <c r="BA1167" s="41">
        <v>0</v>
      </c>
      <c r="BB1167" s="130">
        <v>0</v>
      </c>
      <c r="BC1167" s="41">
        <v>469.00000359999996</v>
      </c>
      <c r="BD1167" s="130">
        <f t="shared" si="33"/>
        <v>1.1003448527989273E-2</v>
      </c>
      <c r="BE1167" s="116"/>
    </row>
    <row r="1168" spans="1:57" ht="15" customHeight="1" thickBot="1">
      <c r="A1168" s="890" t="s">
        <v>0</v>
      </c>
      <c r="B1168" s="684"/>
      <c r="C1168" s="29">
        <v>580.24319889999992</v>
      </c>
      <c r="D1168" s="109">
        <v>1.3613381927087029E-2</v>
      </c>
      <c r="E1168" s="31">
        <v>847.01425639999957</v>
      </c>
      <c r="F1168" s="109">
        <v>1.9872233904542562E-2</v>
      </c>
      <c r="G1168" s="31">
        <v>1444.1334696999991</v>
      </c>
      <c r="H1168" s="109">
        <v>3.3881552621358009E-2</v>
      </c>
      <c r="I1168" s="31">
        <v>5872.8767382999858</v>
      </c>
      <c r="J1168" s="109">
        <v>0.13778655949909979</v>
      </c>
      <c r="K1168" s="31">
        <v>754.7070974999998</v>
      </c>
      <c r="L1168" s="109">
        <v>1.7706568523040048E-2</v>
      </c>
      <c r="M1168" s="31">
        <v>330.33213269999993</v>
      </c>
      <c r="N1168" s="109">
        <v>7.7500908132303722E-3</v>
      </c>
      <c r="O1168" s="31">
        <v>380.43670150000003</v>
      </c>
      <c r="P1168" s="109">
        <v>8.9256196822623431E-3</v>
      </c>
      <c r="Q1168" s="31">
        <v>524.06993299999999</v>
      </c>
      <c r="R1168" s="109">
        <v>1.229547225707588E-2</v>
      </c>
      <c r="S1168" s="31">
        <v>321.96308199999993</v>
      </c>
      <c r="T1168" s="109">
        <v>7.5537402420177476E-3</v>
      </c>
      <c r="U1168" s="31">
        <v>1190.8925322</v>
      </c>
      <c r="V1168" s="109">
        <v>2.7940137696897679E-2</v>
      </c>
      <c r="W1168" s="31">
        <v>944.13459460000001</v>
      </c>
      <c r="X1168" s="109">
        <v>2.21508237429257E-2</v>
      </c>
      <c r="Y1168" s="31">
        <v>359.97468999999995</v>
      </c>
      <c r="Z1168" s="109">
        <v>8.4455499837738039E-3</v>
      </c>
      <c r="AA1168" s="31">
        <v>960.37436820000028</v>
      </c>
      <c r="AB1168" s="109">
        <v>2.2531833362418596E-2</v>
      </c>
      <c r="AC1168" s="31">
        <v>388.60266319999999</v>
      </c>
      <c r="AD1168" s="109">
        <v>9.1172054787607929E-3</v>
      </c>
      <c r="AE1168" s="31">
        <v>253.78964019999998</v>
      </c>
      <c r="AF1168" s="109">
        <v>5.9542883186400409E-3</v>
      </c>
      <c r="AG1168" s="31">
        <v>195.48375619999999</v>
      </c>
      <c r="AH1168" s="109">
        <v>4.5863442065967267E-3</v>
      </c>
      <c r="AI1168" s="31">
        <v>317.57309399999997</v>
      </c>
      <c r="AJ1168" s="109">
        <v>7.4507444922827688E-3</v>
      </c>
      <c r="AK1168" s="31">
        <v>7260.514506099983</v>
      </c>
      <c r="AL1168" s="109">
        <v>0.17034263761483395</v>
      </c>
      <c r="AM1168" s="31">
        <v>4830.3737196999928</v>
      </c>
      <c r="AN1168" s="109">
        <v>0.1133278639396389</v>
      </c>
      <c r="AO1168" s="31">
        <v>857.11403570000016</v>
      </c>
      <c r="AP1168" s="109">
        <v>2.010918998304697E-2</v>
      </c>
      <c r="AQ1168" s="31">
        <v>1629.7523695999996</v>
      </c>
      <c r="AR1168" s="109">
        <v>3.8236452397891078E-2</v>
      </c>
      <c r="AS1168" s="31">
        <v>126.76219</v>
      </c>
      <c r="AT1168" s="109">
        <v>2.9740324568308736E-3</v>
      </c>
      <c r="AU1168" s="31">
        <v>880.7573729999998</v>
      </c>
      <c r="AV1168" s="109">
        <v>2.0663898390325185E-2</v>
      </c>
      <c r="AW1168" s="31">
        <v>9667.6113284999974</v>
      </c>
      <c r="AX1168" s="109">
        <v>0.22681676508574702</v>
      </c>
      <c r="AY1168" s="31">
        <v>854.2464768000001</v>
      </c>
      <c r="AZ1168" s="109">
        <v>2.0041912719688911E-2</v>
      </c>
      <c r="BA1168" s="31">
        <v>849.26759619999973</v>
      </c>
      <c r="BB1168" s="109">
        <v>1.9925100660011755E-2</v>
      </c>
      <c r="BC1168" s="31">
        <v>42623.001544198909</v>
      </c>
      <c r="BD1168" s="109">
        <v>1</v>
      </c>
      <c r="BE1168" s="17"/>
    </row>
    <row r="1171" spans="1:56" ht="18.75">
      <c r="A1171" s="584" t="s">
        <v>231</v>
      </c>
      <c r="B1171" s="584"/>
      <c r="C1171" s="584"/>
      <c r="D1171" s="584"/>
      <c r="E1171" s="584"/>
      <c r="F1171" s="584"/>
      <c r="G1171" s="584"/>
      <c r="H1171" s="584"/>
      <c r="I1171" s="584"/>
      <c r="J1171" s="584"/>
      <c r="K1171" s="584"/>
      <c r="L1171" s="584"/>
      <c r="M1171" s="584"/>
      <c r="N1171" s="584"/>
      <c r="O1171" s="584"/>
      <c r="P1171" s="584"/>
      <c r="Q1171" s="584"/>
      <c r="R1171" s="584"/>
      <c r="S1171" s="584"/>
      <c r="T1171" s="584"/>
      <c r="U1171" s="584"/>
      <c r="V1171" s="584"/>
      <c r="W1171" s="584"/>
      <c r="X1171" s="584"/>
      <c r="Y1171" s="584"/>
      <c r="Z1171" s="584"/>
      <c r="AA1171" s="584"/>
      <c r="AB1171" s="584"/>
      <c r="AC1171" s="584"/>
      <c r="AD1171" s="584"/>
      <c r="AE1171" s="584"/>
      <c r="AF1171" s="584"/>
      <c r="AG1171" s="584"/>
      <c r="AH1171" s="584"/>
      <c r="AI1171" s="584"/>
      <c r="AJ1171" s="584"/>
      <c r="AK1171" s="584"/>
      <c r="AL1171" s="584"/>
      <c r="AM1171" s="584"/>
      <c r="AN1171" s="584"/>
      <c r="AO1171" s="584"/>
      <c r="AP1171" s="584"/>
      <c r="AQ1171" s="584"/>
      <c r="AR1171" s="584"/>
      <c r="AS1171" s="584"/>
      <c r="AT1171" s="584"/>
      <c r="AU1171" s="584"/>
      <c r="AV1171" s="584"/>
      <c r="AW1171" s="584"/>
      <c r="AX1171" s="584"/>
      <c r="AY1171" s="584"/>
      <c r="AZ1171" s="584"/>
      <c r="BA1171" s="584"/>
      <c r="BB1171" s="584"/>
      <c r="BC1171" s="584"/>
      <c r="BD1171" s="584"/>
    </row>
    <row r="1176" spans="1:56" ht="18.75">
      <c r="A1176" s="584" t="s">
        <v>232</v>
      </c>
      <c r="B1176" s="584"/>
      <c r="C1176" s="584"/>
      <c r="D1176" s="584"/>
      <c r="E1176" s="584"/>
      <c r="F1176" s="584"/>
      <c r="G1176" s="584"/>
      <c r="H1176" s="584"/>
      <c r="I1176" s="584"/>
      <c r="J1176" s="584"/>
      <c r="K1176" s="584"/>
      <c r="L1176" s="584"/>
      <c r="M1176" s="584"/>
      <c r="N1176" s="584"/>
      <c r="O1176" s="584"/>
      <c r="P1176" s="584"/>
      <c r="Q1176" s="584"/>
      <c r="R1176" s="584"/>
      <c r="S1176" s="584"/>
      <c r="T1176" s="584"/>
      <c r="U1176" s="584"/>
      <c r="V1176" s="584"/>
      <c r="W1176" s="584"/>
      <c r="X1176" s="584"/>
      <c r="Y1176" s="584"/>
      <c r="Z1176" s="584"/>
      <c r="AA1176" s="584"/>
      <c r="AB1176" s="584"/>
      <c r="AC1176" s="584"/>
      <c r="AD1176" s="584"/>
      <c r="AE1176" s="584"/>
      <c r="AF1176" s="584"/>
      <c r="AG1176" s="584"/>
      <c r="AH1176" s="584"/>
      <c r="AI1176" s="584"/>
      <c r="AJ1176" s="584"/>
      <c r="AK1176" s="584"/>
      <c r="AL1176" s="584"/>
      <c r="AM1176" s="584"/>
      <c r="AN1176" s="584"/>
      <c r="AO1176" s="584"/>
      <c r="AP1176" s="584"/>
      <c r="AQ1176" s="584"/>
      <c r="AR1176" s="584"/>
      <c r="AS1176" s="584"/>
      <c r="AT1176" s="584"/>
      <c r="AU1176" s="584"/>
      <c r="AV1176" s="584"/>
      <c r="AW1176" s="584"/>
      <c r="AX1176" s="584"/>
      <c r="AY1176" s="584"/>
      <c r="AZ1176" s="584"/>
      <c r="BA1176" s="584"/>
      <c r="BB1176" s="584"/>
      <c r="BC1176" s="584"/>
      <c r="BD1176" s="584"/>
    </row>
    <row r="1179" spans="1:56" ht="15.75" thickBot="1"/>
    <row r="1180" spans="1:56">
      <c r="A1180" s="526" t="s">
        <v>23</v>
      </c>
      <c r="B1180" s="527"/>
      <c r="C1180" s="899" t="s">
        <v>177</v>
      </c>
      <c r="D1180" s="900"/>
      <c r="E1180" s="900"/>
      <c r="F1180" s="900"/>
      <c r="G1180" s="900"/>
      <c r="H1180" s="901"/>
      <c r="I1180" s="17"/>
    </row>
    <row r="1181" spans="1:56">
      <c r="A1181" s="528"/>
      <c r="B1181" s="529"/>
      <c r="C1181" s="692" t="s">
        <v>178</v>
      </c>
      <c r="D1181" s="736"/>
      <c r="E1181" s="679" t="s">
        <v>179</v>
      </c>
      <c r="F1181" s="736"/>
      <c r="G1181" s="681" t="s">
        <v>0</v>
      </c>
      <c r="H1181" s="902"/>
      <c r="I1181" s="17"/>
    </row>
    <row r="1182" spans="1:56" ht="15.75" thickBot="1">
      <c r="A1182" s="530"/>
      <c r="B1182" s="531"/>
      <c r="C1182" s="102" t="s">
        <v>6</v>
      </c>
      <c r="D1182" s="102" t="s">
        <v>7</v>
      </c>
      <c r="E1182" s="102" t="s">
        <v>6</v>
      </c>
      <c r="F1182" s="102" t="s">
        <v>7</v>
      </c>
      <c r="G1182" s="102" t="s">
        <v>6</v>
      </c>
      <c r="H1182" s="175" t="s">
        <v>41</v>
      </c>
      <c r="I1182" s="17"/>
    </row>
    <row r="1183" spans="1:56" ht="15" customHeight="1">
      <c r="A1183" s="889" t="s">
        <v>83</v>
      </c>
      <c r="B1183" s="694"/>
      <c r="C1183" s="21">
        <v>630.99500669999998</v>
      </c>
      <c r="D1183" s="107">
        <v>1.4804096000739765E-2</v>
      </c>
      <c r="E1183" s="23">
        <v>41992.006537498957</v>
      </c>
      <c r="F1183" s="107">
        <v>0.98519590399926127</v>
      </c>
      <c r="G1183" s="23">
        <v>42623.001544198909</v>
      </c>
      <c r="H1183" s="107">
        <v>1</v>
      </c>
      <c r="I1183" s="17"/>
    </row>
    <row r="1184" spans="1:56" s="117" customFormat="1" ht="24.75" customHeight="1">
      <c r="A1184" s="888" t="s">
        <v>9</v>
      </c>
      <c r="B1184" s="882"/>
      <c r="C1184" s="39">
        <v>38.633167999999998</v>
      </c>
      <c r="D1184" s="130">
        <v>1.0050251256281379E-2</v>
      </c>
      <c r="E1184" s="41">
        <v>3805.3670480000101</v>
      </c>
      <c r="F1184" s="130">
        <v>0.98994974874371844</v>
      </c>
      <c r="G1184" s="41">
        <v>3844.0002160000104</v>
      </c>
      <c r="H1184" s="130">
        <f>+G1184/$G$1183</f>
        <v>9.0186051585641747E-2</v>
      </c>
      <c r="I1184" s="116"/>
    </row>
    <row r="1185" spans="1:31" s="117" customFormat="1" ht="24.75" customHeight="1">
      <c r="A1185" s="888" t="s">
        <v>10</v>
      </c>
      <c r="B1185" s="882"/>
      <c r="C1185" s="39">
        <v>21.451612000000001</v>
      </c>
      <c r="D1185" s="130">
        <v>3.1044302270970291E-2</v>
      </c>
      <c r="E1185" s="41">
        <v>669.54835999999989</v>
      </c>
      <c r="F1185" s="130">
        <v>0.96895569772902979</v>
      </c>
      <c r="G1185" s="41">
        <v>690.99997199999984</v>
      </c>
      <c r="H1185" s="130">
        <f t="shared" ref="H1185:H1191" si="34">+G1185/$G$1183</f>
        <v>1.6211903126612314E-2</v>
      </c>
      <c r="I1185" s="116"/>
    </row>
    <row r="1186" spans="1:31" s="117" customFormat="1" ht="24.75" customHeight="1">
      <c r="A1186" s="888" t="s">
        <v>11</v>
      </c>
      <c r="B1186" s="882"/>
      <c r="C1186" s="39">
        <v>22.073172</v>
      </c>
      <c r="D1186" s="130">
        <v>2.4390243902439025E-2</v>
      </c>
      <c r="E1186" s="41">
        <v>882.92687999999998</v>
      </c>
      <c r="F1186" s="130">
        <v>0.97560975609756095</v>
      </c>
      <c r="G1186" s="41">
        <v>905.00005199999998</v>
      </c>
      <c r="H1186" s="130">
        <f t="shared" si="34"/>
        <v>2.1232668259215371E-2</v>
      </c>
      <c r="I1186" s="116"/>
    </row>
    <row r="1187" spans="1:31" s="117" customFormat="1" ht="24.75" customHeight="1">
      <c r="A1187" s="888" t="s">
        <v>12</v>
      </c>
      <c r="B1187" s="882"/>
      <c r="C1187" s="39">
        <v>89.577747500000001</v>
      </c>
      <c r="D1187" s="130">
        <v>2.3455812870649084E-2</v>
      </c>
      <c r="E1187" s="41">
        <v>3729.4221735000147</v>
      </c>
      <c r="F1187" s="130">
        <v>0.97654418712935065</v>
      </c>
      <c r="G1187" s="41">
        <v>3818.9999210000155</v>
      </c>
      <c r="H1187" s="130">
        <f t="shared" si="34"/>
        <v>8.9599506900981979E-2</v>
      </c>
      <c r="I1187" s="116"/>
    </row>
    <row r="1188" spans="1:31" s="117" customFormat="1" ht="24.75" customHeight="1">
      <c r="A1188" s="888" t="s">
        <v>13</v>
      </c>
      <c r="B1188" s="882"/>
      <c r="C1188" s="39">
        <v>0</v>
      </c>
      <c r="D1188" s="130">
        <v>0</v>
      </c>
      <c r="E1188" s="41">
        <v>1105.9999679999996</v>
      </c>
      <c r="F1188" s="130">
        <v>1</v>
      </c>
      <c r="G1188" s="41">
        <v>1105.9999679999996</v>
      </c>
      <c r="H1188" s="130">
        <f t="shared" si="34"/>
        <v>2.5948429907103266E-2</v>
      </c>
      <c r="I1188" s="116"/>
    </row>
    <row r="1189" spans="1:31" s="117" customFormat="1" ht="24.75" customHeight="1">
      <c r="A1189" s="888" t="s">
        <v>14</v>
      </c>
      <c r="B1189" s="882"/>
      <c r="C1189" s="39">
        <v>176.57771999999997</v>
      </c>
      <c r="D1189" s="130">
        <v>9.6091483930837995E-3</v>
      </c>
      <c r="E1189" s="41">
        <v>18199.423230000124</v>
      </c>
      <c r="F1189" s="130">
        <v>0.99039085160691664</v>
      </c>
      <c r="G1189" s="41">
        <v>18376.000950000114</v>
      </c>
      <c r="H1189" s="130">
        <f t="shared" si="34"/>
        <v>0.43112873998197182</v>
      </c>
      <c r="I1189" s="116"/>
    </row>
    <row r="1190" spans="1:31" s="117" customFormat="1" ht="24.75" customHeight="1">
      <c r="A1190" s="888" t="s">
        <v>15</v>
      </c>
      <c r="B1190" s="882"/>
      <c r="C1190" s="39">
        <v>262.36340519999999</v>
      </c>
      <c r="D1190" s="130">
        <v>1.9560381433753053E-2</v>
      </c>
      <c r="E1190" s="41">
        <v>13150.637056399912</v>
      </c>
      <c r="F1190" s="130">
        <v>0.98043961856624706</v>
      </c>
      <c r="G1190" s="41">
        <v>13413.00046159991</v>
      </c>
      <c r="H1190" s="130">
        <f t="shared" si="34"/>
        <v>0.31468925171051099</v>
      </c>
      <c r="I1190" s="116"/>
    </row>
    <row r="1191" spans="1:31" s="117" customFormat="1" ht="24.75" customHeight="1">
      <c r="A1191" s="888" t="s">
        <v>16</v>
      </c>
      <c r="B1191" s="882"/>
      <c r="C1191" s="39">
        <v>20.318182</v>
      </c>
      <c r="D1191" s="130">
        <v>4.3322349347632294E-2</v>
      </c>
      <c r="E1191" s="41">
        <v>448.68182159999998</v>
      </c>
      <c r="F1191" s="130">
        <v>0.95667765065236776</v>
      </c>
      <c r="G1191" s="41">
        <v>469.00000359999996</v>
      </c>
      <c r="H1191" s="130">
        <f t="shared" si="34"/>
        <v>1.1003448527989273E-2</v>
      </c>
      <c r="I1191" s="116"/>
    </row>
    <row r="1192" spans="1:31" ht="15" customHeight="1" thickBot="1">
      <c r="A1192" s="890" t="s">
        <v>0</v>
      </c>
      <c r="B1192" s="684"/>
      <c r="C1192" s="29">
        <v>630.99500669999998</v>
      </c>
      <c r="D1192" s="109">
        <v>1.4804096000739765E-2</v>
      </c>
      <c r="E1192" s="31">
        <v>41992.006537498957</v>
      </c>
      <c r="F1192" s="109">
        <v>0.98519590399926127</v>
      </c>
      <c r="G1192" s="31">
        <v>42623.001544198909</v>
      </c>
      <c r="H1192" s="109">
        <v>1</v>
      </c>
      <c r="I1192" s="17"/>
    </row>
    <row r="1195" spans="1:31" ht="15.75" thickBot="1"/>
    <row r="1196" spans="1:31" ht="15" customHeight="1">
      <c r="A1196" s="526" t="s">
        <v>23</v>
      </c>
      <c r="B1196" s="527"/>
      <c r="C1196" s="934" t="s">
        <v>180</v>
      </c>
      <c r="D1196" s="935"/>
      <c r="E1196" s="935"/>
      <c r="F1196" s="935"/>
      <c r="G1196" s="935"/>
      <c r="H1196" s="935"/>
      <c r="I1196" s="935"/>
      <c r="J1196" s="935"/>
      <c r="K1196" s="935"/>
      <c r="L1196" s="935"/>
      <c r="M1196" s="935"/>
      <c r="N1196" s="935"/>
      <c r="O1196" s="935"/>
      <c r="P1196" s="935"/>
      <c r="Q1196" s="935"/>
      <c r="R1196" s="935"/>
      <c r="S1196" s="935"/>
      <c r="T1196" s="935"/>
      <c r="U1196" s="935"/>
      <c r="V1196" s="935"/>
      <c r="W1196" s="935"/>
      <c r="X1196" s="935"/>
      <c r="Y1196" s="935"/>
      <c r="Z1196" s="935"/>
      <c r="AA1196" s="935"/>
      <c r="AB1196" s="935"/>
      <c r="AC1196" s="935"/>
      <c r="AD1196" s="936"/>
      <c r="AE1196" s="17"/>
    </row>
    <row r="1197" spans="1:31">
      <c r="A1197" s="528"/>
      <c r="B1197" s="529"/>
      <c r="C1197" s="679" t="s">
        <v>189</v>
      </c>
      <c r="D1197" s="937"/>
      <c r="E1197" s="679" t="s">
        <v>181</v>
      </c>
      <c r="F1197" s="736"/>
      <c r="G1197" s="679" t="s">
        <v>192</v>
      </c>
      <c r="H1197" s="736"/>
      <c r="I1197" s="679" t="s">
        <v>182</v>
      </c>
      <c r="J1197" s="736"/>
      <c r="K1197" s="679" t="s">
        <v>183</v>
      </c>
      <c r="L1197" s="736"/>
      <c r="M1197" s="679" t="s">
        <v>191</v>
      </c>
      <c r="N1197" s="736"/>
      <c r="O1197" s="679" t="s">
        <v>184</v>
      </c>
      <c r="P1197" s="736"/>
      <c r="Q1197" s="679" t="s">
        <v>185</v>
      </c>
      <c r="R1197" s="736"/>
      <c r="S1197" s="679" t="s">
        <v>193</v>
      </c>
      <c r="T1197" s="736"/>
      <c r="U1197" s="679" t="s">
        <v>186</v>
      </c>
      <c r="V1197" s="736"/>
      <c r="W1197" s="679" t="s">
        <v>187</v>
      </c>
      <c r="X1197" s="736"/>
      <c r="Y1197" s="679" t="s">
        <v>188</v>
      </c>
      <c r="Z1197" s="736"/>
      <c r="AA1197" s="679" t="s">
        <v>190</v>
      </c>
      <c r="AB1197" s="736"/>
      <c r="AC1197" s="681" t="s">
        <v>0</v>
      </c>
      <c r="AD1197" s="902"/>
      <c r="AE1197" s="17"/>
    </row>
    <row r="1198" spans="1:31" ht="15.75" thickBot="1">
      <c r="A1198" s="530"/>
      <c r="B1198" s="531"/>
      <c r="C1198" s="102" t="s">
        <v>6</v>
      </c>
      <c r="D1198" s="183" t="s">
        <v>7</v>
      </c>
      <c r="E1198" s="102" t="s">
        <v>6</v>
      </c>
      <c r="F1198" s="102" t="s">
        <v>7</v>
      </c>
      <c r="G1198" s="102" t="s">
        <v>6</v>
      </c>
      <c r="H1198" s="102" t="s">
        <v>7</v>
      </c>
      <c r="I1198" s="102" t="s">
        <v>6</v>
      </c>
      <c r="J1198" s="102" t="s">
        <v>7</v>
      </c>
      <c r="K1198" s="102" t="s">
        <v>6</v>
      </c>
      <c r="L1198" s="102" t="s">
        <v>7</v>
      </c>
      <c r="M1198" s="102" t="s">
        <v>6</v>
      </c>
      <c r="N1198" s="102" t="s">
        <v>7</v>
      </c>
      <c r="O1198" s="102" t="s">
        <v>6</v>
      </c>
      <c r="P1198" s="102" t="s">
        <v>7</v>
      </c>
      <c r="Q1198" s="102" t="s">
        <v>6</v>
      </c>
      <c r="R1198" s="102" t="s">
        <v>7</v>
      </c>
      <c r="S1198" s="102" t="s">
        <v>6</v>
      </c>
      <c r="T1198" s="102" t="s">
        <v>7</v>
      </c>
      <c r="U1198" s="102" t="s">
        <v>6</v>
      </c>
      <c r="V1198" s="102" t="s">
        <v>7</v>
      </c>
      <c r="W1198" s="102" t="s">
        <v>6</v>
      </c>
      <c r="X1198" s="102" t="s">
        <v>7</v>
      </c>
      <c r="Y1198" s="102" t="s">
        <v>6</v>
      </c>
      <c r="Z1198" s="102" t="s">
        <v>7</v>
      </c>
      <c r="AA1198" s="102" t="s">
        <v>6</v>
      </c>
      <c r="AB1198" s="102" t="s">
        <v>7</v>
      </c>
      <c r="AC1198" s="102" t="s">
        <v>6</v>
      </c>
      <c r="AD1198" s="102" t="s">
        <v>41</v>
      </c>
      <c r="AE1198" s="17"/>
    </row>
    <row r="1199" spans="1:31" ht="15" customHeight="1">
      <c r="A1199" s="889" t="s">
        <v>83</v>
      </c>
      <c r="B1199" s="694"/>
      <c r="C1199" s="190">
        <v>20.007565</v>
      </c>
      <c r="D1199" s="191">
        <f>+C1199/$AC$1199</f>
        <v>3.170796089914605E-2</v>
      </c>
      <c r="E1199" s="192">
        <v>21.640965000000001</v>
      </c>
      <c r="F1199" s="191">
        <f>+E1199/$AC$1199</f>
        <v>3.4296570924037394E-2</v>
      </c>
      <c r="G1199" s="23">
        <v>21.640965000000001</v>
      </c>
      <c r="H1199" s="191">
        <f>+G1199/$AC$1199</f>
        <v>3.4296570924037394E-2</v>
      </c>
      <c r="I1199" s="23">
        <v>22.729627499999999</v>
      </c>
      <c r="J1199" s="191">
        <f>+I1199/$AC$1199</f>
        <v>3.6021881724345506E-2</v>
      </c>
      <c r="K1199" s="23">
        <v>40.015129999999999</v>
      </c>
      <c r="L1199" s="191">
        <f>+K1199/$AC$1199</f>
        <v>6.3415921798292099E-2</v>
      </c>
      <c r="M1199" s="23">
        <v>20.318182</v>
      </c>
      <c r="N1199" s="191">
        <f>+M1199/$AC$1199</f>
        <v>3.2200226284294621E-2</v>
      </c>
      <c r="O1199" s="23">
        <v>84.930460000000011</v>
      </c>
      <c r="P1199" s="191">
        <f>+O1199/$AC$1199</f>
        <v>0.13459767367125824</v>
      </c>
      <c r="Q1199" s="23">
        <v>41.648530000000001</v>
      </c>
      <c r="R1199" s="191">
        <f>+Q1199/$AC$1199</f>
        <v>6.6004531823183443E-2</v>
      </c>
      <c r="S1199" s="23">
        <v>64.533963999999997</v>
      </c>
      <c r="T1199" s="191">
        <f>+S1199/$AC$1199</f>
        <v>0.10227333546980349</v>
      </c>
      <c r="U1199" s="23">
        <v>20.007565</v>
      </c>
      <c r="V1199" s="191">
        <f>+U1199/$AC$1199</f>
        <v>3.170796089914605E-2</v>
      </c>
      <c r="W1199" s="23">
        <v>20.007565</v>
      </c>
      <c r="X1199" s="191">
        <f>+W1199/$AC$1199</f>
        <v>3.170796089914605E-2</v>
      </c>
      <c r="Y1199" s="23">
        <v>103.204836</v>
      </c>
      <c r="Z1199" s="191">
        <f>+Y1199/$AC$1199</f>
        <v>0.16355887907852759</v>
      </c>
      <c r="AA1199" s="23">
        <v>150.30965219999999</v>
      </c>
      <c r="AB1199" s="191">
        <f>+AA1199/$AC$1199</f>
        <v>0.23821052560478209</v>
      </c>
      <c r="AC1199" s="23">
        <f>C1199+E1199+G1199+I1199+K1199+M1199+O1199+Q1199+S1199+U1199+W1199+Y1199+AA1199</f>
        <v>630.99500669999998</v>
      </c>
      <c r="AD1199" s="191">
        <v>1</v>
      </c>
      <c r="AE1199" s="17"/>
    </row>
    <row r="1200" spans="1:31" s="117" customFormat="1" ht="24" customHeight="1">
      <c r="A1200" s="888" t="s">
        <v>9</v>
      </c>
      <c r="B1200" s="882"/>
      <c r="C1200" s="184">
        <v>0</v>
      </c>
      <c r="D1200" s="185">
        <f t="shared" ref="D1200:D1208" si="35">+C1200/$AC$1199</f>
        <v>0</v>
      </c>
      <c r="E1200" s="186">
        <v>0</v>
      </c>
      <c r="F1200" s="185">
        <f t="shared" ref="F1200:F1208" si="36">+E1200/$AC$1199</f>
        <v>0</v>
      </c>
      <c r="G1200" s="41">
        <v>0</v>
      </c>
      <c r="H1200" s="185">
        <f t="shared" ref="H1200:H1208" si="37">+G1200/$AC$1199</f>
        <v>0</v>
      </c>
      <c r="I1200" s="41">
        <v>19.316583999999999</v>
      </c>
      <c r="J1200" s="185">
        <f t="shared" ref="J1200:J1208" si="38">+I1200/$AC$1199</f>
        <v>3.0612895181251203E-2</v>
      </c>
      <c r="K1200" s="41">
        <v>0</v>
      </c>
      <c r="L1200" s="185">
        <f t="shared" ref="L1200:L1208" si="39">+K1200/$AC$1199</f>
        <v>0</v>
      </c>
      <c r="M1200" s="41">
        <v>0</v>
      </c>
      <c r="N1200" s="185">
        <f t="shared" ref="N1200:N1208" si="40">+M1200/$AC$1199</f>
        <v>0</v>
      </c>
      <c r="O1200" s="41">
        <v>0</v>
      </c>
      <c r="P1200" s="185">
        <f t="shared" ref="P1200:P1208" si="41">+O1200/$AC$1199</f>
        <v>0</v>
      </c>
      <c r="Q1200" s="41">
        <v>0</v>
      </c>
      <c r="R1200" s="185">
        <f t="shared" ref="R1200:R1208" si="42">+Q1200/$AC$1199</f>
        <v>0</v>
      </c>
      <c r="S1200" s="41">
        <v>0</v>
      </c>
      <c r="T1200" s="185">
        <f t="shared" ref="T1200:T1208" si="43">+S1200/$AC$1199</f>
        <v>0</v>
      </c>
      <c r="U1200" s="41">
        <v>0</v>
      </c>
      <c r="V1200" s="185">
        <f t="shared" ref="V1200:V1208" si="44">+U1200/$AC$1199</f>
        <v>0</v>
      </c>
      <c r="W1200" s="41">
        <v>0</v>
      </c>
      <c r="X1200" s="185">
        <f t="shared" ref="X1200:X1208" si="45">+W1200/$AC$1199</f>
        <v>0</v>
      </c>
      <c r="Y1200" s="41">
        <v>0</v>
      </c>
      <c r="Z1200" s="185">
        <f t="shared" ref="Z1200:Z1208" si="46">+Y1200/$AC$1199</f>
        <v>0</v>
      </c>
      <c r="AA1200" s="41">
        <v>19.316583999999999</v>
      </c>
      <c r="AB1200" s="185">
        <f t="shared" ref="AB1200:AB1208" si="47">+AA1200/$AC$1199</f>
        <v>3.0612895181251203E-2</v>
      </c>
      <c r="AC1200" s="27">
        <f t="shared" ref="AC1200:AC1208" si="48">C1200+E1200+G1200+I1200+K1200+M1200+O1200+Q1200+S1200+U1200+W1200+Y1200+AA1200</f>
        <v>38.633167999999998</v>
      </c>
      <c r="AD1200" s="185">
        <f>+AC1200/$AC$1199</f>
        <v>6.1225790362502405E-2</v>
      </c>
      <c r="AE1200" s="116"/>
    </row>
    <row r="1201" spans="1:31" s="117" customFormat="1" ht="24" customHeight="1">
      <c r="A1201" s="888" t="s">
        <v>10</v>
      </c>
      <c r="B1201" s="882"/>
      <c r="C1201" s="184">
        <v>0</v>
      </c>
      <c r="D1201" s="185">
        <f t="shared" si="35"/>
        <v>0</v>
      </c>
      <c r="E1201" s="186">
        <v>0</v>
      </c>
      <c r="F1201" s="185">
        <f t="shared" si="36"/>
        <v>0</v>
      </c>
      <c r="G1201" s="41">
        <v>0</v>
      </c>
      <c r="H1201" s="185">
        <f t="shared" si="37"/>
        <v>0</v>
      </c>
      <c r="I1201" s="41">
        <v>0</v>
      </c>
      <c r="J1201" s="185">
        <f t="shared" si="38"/>
        <v>0</v>
      </c>
      <c r="K1201" s="41">
        <v>0</v>
      </c>
      <c r="L1201" s="185">
        <f t="shared" si="39"/>
        <v>0</v>
      </c>
      <c r="M1201" s="41">
        <v>0</v>
      </c>
      <c r="N1201" s="185">
        <f t="shared" si="40"/>
        <v>0</v>
      </c>
      <c r="O1201" s="41">
        <v>0</v>
      </c>
      <c r="P1201" s="185">
        <f t="shared" si="41"/>
        <v>0</v>
      </c>
      <c r="Q1201" s="41">
        <v>0</v>
      </c>
      <c r="R1201" s="185">
        <f t="shared" si="42"/>
        <v>0</v>
      </c>
      <c r="S1201" s="41">
        <v>21.451612000000001</v>
      </c>
      <c r="T1201" s="185">
        <f t="shared" si="43"/>
        <v>3.3996484555699417E-2</v>
      </c>
      <c r="U1201" s="41">
        <v>0</v>
      </c>
      <c r="V1201" s="185">
        <f t="shared" si="44"/>
        <v>0</v>
      </c>
      <c r="W1201" s="41">
        <v>0</v>
      </c>
      <c r="X1201" s="185">
        <f t="shared" si="45"/>
        <v>0</v>
      </c>
      <c r="Y1201" s="41">
        <v>0</v>
      </c>
      <c r="Z1201" s="185">
        <f t="shared" si="46"/>
        <v>0</v>
      </c>
      <c r="AA1201" s="41">
        <v>0</v>
      </c>
      <c r="AB1201" s="185">
        <f t="shared" si="47"/>
        <v>0</v>
      </c>
      <c r="AC1201" s="27">
        <f t="shared" si="48"/>
        <v>21.451612000000001</v>
      </c>
      <c r="AD1201" s="185">
        <f t="shared" ref="AD1201:AD1207" si="49">+AC1201/$AC$1199</f>
        <v>3.3996484555699417E-2</v>
      </c>
      <c r="AE1201" s="116"/>
    </row>
    <row r="1202" spans="1:31" s="117" customFormat="1" ht="24" customHeight="1">
      <c r="A1202" s="888" t="s">
        <v>11</v>
      </c>
      <c r="B1202" s="882"/>
      <c r="C1202" s="184">
        <v>0</v>
      </c>
      <c r="D1202" s="185">
        <f t="shared" si="35"/>
        <v>0</v>
      </c>
      <c r="E1202" s="186">
        <v>0</v>
      </c>
      <c r="F1202" s="185">
        <f t="shared" si="36"/>
        <v>0</v>
      </c>
      <c r="G1202" s="41">
        <v>0</v>
      </c>
      <c r="H1202" s="185">
        <f t="shared" si="37"/>
        <v>0</v>
      </c>
      <c r="I1202" s="41">
        <v>0</v>
      </c>
      <c r="J1202" s="185">
        <f t="shared" si="38"/>
        <v>0</v>
      </c>
      <c r="K1202" s="41">
        <v>0</v>
      </c>
      <c r="L1202" s="185">
        <f t="shared" si="39"/>
        <v>0</v>
      </c>
      <c r="M1202" s="41">
        <v>0</v>
      </c>
      <c r="N1202" s="185">
        <f t="shared" si="40"/>
        <v>0</v>
      </c>
      <c r="O1202" s="41">
        <v>0</v>
      </c>
      <c r="P1202" s="185">
        <f t="shared" si="41"/>
        <v>0</v>
      </c>
      <c r="Q1202" s="41">
        <v>0</v>
      </c>
      <c r="R1202" s="185">
        <f t="shared" si="42"/>
        <v>0</v>
      </c>
      <c r="S1202" s="41">
        <v>0</v>
      </c>
      <c r="T1202" s="185">
        <f t="shared" si="43"/>
        <v>0</v>
      </c>
      <c r="U1202" s="41">
        <v>0</v>
      </c>
      <c r="V1202" s="185">
        <f t="shared" si="44"/>
        <v>0</v>
      </c>
      <c r="W1202" s="41">
        <v>0</v>
      </c>
      <c r="X1202" s="185">
        <f t="shared" si="45"/>
        <v>0</v>
      </c>
      <c r="Y1202" s="41">
        <v>0</v>
      </c>
      <c r="Z1202" s="185">
        <f t="shared" si="46"/>
        <v>0</v>
      </c>
      <c r="AA1202" s="41">
        <v>22.073172</v>
      </c>
      <c r="AB1202" s="185">
        <f t="shared" si="47"/>
        <v>3.4981531970338493E-2</v>
      </c>
      <c r="AC1202" s="27">
        <f t="shared" si="48"/>
        <v>22.073172</v>
      </c>
      <c r="AD1202" s="185">
        <f t="shared" si="49"/>
        <v>3.4981531970338493E-2</v>
      </c>
      <c r="AE1202" s="116"/>
    </row>
    <row r="1203" spans="1:31" s="117" customFormat="1" ht="24" customHeight="1">
      <c r="A1203" s="888" t="s">
        <v>12</v>
      </c>
      <c r="B1203" s="882"/>
      <c r="C1203" s="184">
        <v>0</v>
      </c>
      <c r="D1203" s="185">
        <f t="shared" si="35"/>
        <v>0</v>
      </c>
      <c r="E1203" s="186">
        <v>0</v>
      </c>
      <c r="F1203" s="185">
        <f t="shared" si="36"/>
        <v>0</v>
      </c>
      <c r="G1203" s="41">
        <v>0</v>
      </c>
      <c r="H1203" s="185">
        <f t="shared" si="37"/>
        <v>0</v>
      </c>
      <c r="I1203" s="41">
        <v>3.4130435000000001</v>
      </c>
      <c r="J1203" s="185">
        <f t="shared" si="38"/>
        <v>5.4089865430943041E-3</v>
      </c>
      <c r="K1203" s="41">
        <v>0</v>
      </c>
      <c r="L1203" s="185">
        <f t="shared" si="39"/>
        <v>0</v>
      </c>
      <c r="M1203" s="41">
        <v>0</v>
      </c>
      <c r="N1203" s="185">
        <f t="shared" si="40"/>
        <v>0</v>
      </c>
      <c r="O1203" s="41">
        <v>0</v>
      </c>
      <c r="P1203" s="185">
        <f t="shared" si="41"/>
        <v>0</v>
      </c>
      <c r="Q1203" s="41">
        <v>0</v>
      </c>
      <c r="R1203" s="185">
        <f t="shared" si="42"/>
        <v>0</v>
      </c>
      <c r="S1203" s="41">
        <v>43.082352</v>
      </c>
      <c r="T1203" s="185">
        <f t="shared" si="43"/>
        <v>6.827685091410407E-2</v>
      </c>
      <c r="U1203" s="41">
        <v>0</v>
      </c>
      <c r="V1203" s="185">
        <f t="shared" si="44"/>
        <v>0</v>
      </c>
      <c r="W1203" s="41">
        <v>0</v>
      </c>
      <c r="X1203" s="185">
        <f t="shared" si="45"/>
        <v>0</v>
      </c>
      <c r="Y1203" s="41">
        <v>21.541176</v>
      </c>
      <c r="Z1203" s="185">
        <f t="shared" si="46"/>
        <v>3.4138425457052035E-2</v>
      </c>
      <c r="AA1203" s="41">
        <v>21.541176</v>
      </c>
      <c r="AB1203" s="185">
        <f t="shared" si="47"/>
        <v>3.4138425457052035E-2</v>
      </c>
      <c r="AC1203" s="27">
        <f t="shared" si="48"/>
        <v>89.577747500000015</v>
      </c>
      <c r="AD1203" s="185">
        <f t="shared" si="49"/>
        <v>0.14196268837130246</v>
      </c>
      <c r="AE1203" s="116"/>
    </row>
    <row r="1204" spans="1:31" s="117" customFormat="1" ht="24" customHeight="1">
      <c r="A1204" s="888" t="s">
        <v>13</v>
      </c>
      <c r="B1204" s="882"/>
      <c r="C1204" s="184">
        <v>0</v>
      </c>
      <c r="D1204" s="185">
        <f t="shared" si="35"/>
        <v>0</v>
      </c>
      <c r="E1204" s="186">
        <v>0</v>
      </c>
      <c r="F1204" s="185">
        <f t="shared" si="36"/>
        <v>0</v>
      </c>
      <c r="G1204" s="41">
        <v>0</v>
      </c>
      <c r="H1204" s="185">
        <f t="shared" si="37"/>
        <v>0</v>
      </c>
      <c r="I1204" s="41">
        <v>0</v>
      </c>
      <c r="J1204" s="185">
        <f t="shared" si="38"/>
        <v>0</v>
      </c>
      <c r="K1204" s="41">
        <v>0</v>
      </c>
      <c r="L1204" s="185">
        <f t="shared" si="39"/>
        <v>0</v>
      </c>
      <c r="M1204" s="41">
        <v>0</v>
      </c>
      <c r="N1204" s="185">
        <f t="shared" si="40"/>
        <v>0</v>
      </c>
      <c r="O1204" s="41">
        <v>0</v>
      </c>
      <c r="P1204" s="185">
        <f t="shared" si="41"/>
        <v>0</v>
      </c>
      <c r="Q1204" s="41">
        <v>0</v>
      </c>
      <c r="R1204" s="185">
        <f t="shared" si="42"/>
        <v>0</v>
      </c>
      <c r="S1204" s="41">
        <v>0</v>
      </c>
      <c r="T1204" s="185">
        <f t="shared" si="43"/>
        <v>0</v>
      </c>
      <c r="U1204" s="41">
        <v>0</v>
      </c>
      <c r="V1204" s="185">
        <f t="shared" si="44"/>
        <v>0</v>
      </c>
      <c r="W1204" s="41">
        <v>0</v>
      </c>
      <c r="X1204" s="185">
        <f t="shared" si="45"/>
        <v>0</v>
      </c>
      <c r="Y1204" s="41">
        <v>0</v>
      </c>
      <c r="Z1204" s="185">
        <f t="shared" si="46"/>
        <v>0</v>
      </c>
      <c r="AA1204" s="41">
        <v>0</v>
      </c>
      <c r="AB1204" s="185">
        <f t="shared" si="47"/>
        <v>0</v>
      </c>
      <c r="AC1204" s="27">
        <f t="shared" si="48"/>
        <v>0</v>
      </c>
      <c r="AD1204" s="185">
        <f t="shared" si="49"/>
        <v>0</v>
      </c>
      <c r="AE1204" s="116"/>
    </row>
    <row r="1205" spans="1:31" s="117" customFormat="1" ht="24" customHeight="1">
      <c r="A1205" s="888" t="s">
        <v>14</v>
      </c>
      <c r="B1205" s="882"/>
      <c r="C1205" s="184">
        <v>0</v>
      </c>
      <c r="D1205" s="185">
        <f t="shared" si="35"/>
        <v>0</v>
      </c>
      <c r="E1205" s="186">
        <v>21.640965000000001</v>
      </c>
      <c r="F1205" s="185">
        <f t="shared" si="36"/>
        <v>3.4296570924037394E-2</v>
      </c>
      <c r="G1205" s="41">
        <v>21.640965000000001</v>
      </c>
      <c r="H1205" s="185">
        <f t="shared" si="37"/>
        <v>3.4296570924037394E-2</v>
      </c>
      <c r="I1205" s="41">
        <v>0</v>
      </c>
      <c r="J1205" s="185">
        <f t="shared" si="38"/>
        <v>0</v>
      </c>
      <c r="K1205" s="41">
        <v>0</v>
      </c>
      <c r="L1205" s="185">
        <f t="shared" si="39"/>
        <v>0</v>
      </c>
      <c r="M1205" s="41">
        <v>0</v>
      </c>
      <c r="N1205" s="185">
        <f t="shared" si="40"/>
        <v>0</v>
      </c>
      <c r="O1205" s="41">
        <v>64.922895000000011</v>
      </c>
      <c r="P1205" s="185">
        <f t="shared" si="41"/>
        <v>0.1028897127721122</v>
      </c>
      <c r="Q1205" s="41">
        <v>21.640965000000001</v>
      </c>
      <c r="R1205" s="185">
        <f t="shared" si="42"/>
        <v>3.4296570924037394E-2</v>
      </c>
      <c r="S1205" s="41">
        <v>0</v>
      </c>
      <c r="T1205" s="185">
        <f t="shared" si="43"/>
        <v>0</v>
      </c>
      <c r="U1205" s="41">
        <v>0</v>
      </c>
      <c r="V1205" s="185">
        <f t="shared" si="44"/>
        <v>0</v>
      </c>
      <c r="W1205" s="41">
        <v>0</v>
      </c>
      <c r="X1205" s="185">
        <f t="shared" si="45"/>
        <v>0</v>
      </c>
      <c r="Y1205" s="41">
        <v>21.640965000000001</v>
      </c>
      <c r="Z1205" s="185">
        <f t="shared" si="46"/>
        <v>3.4296570924037394E-2</v>
      </c>
      <c r="AA1205" s="41">
        <v>25.090965000000001</v>
      </c>
      <c r="AB1205" s="185">
        <f t="shared" si="47"/>
        <v>3.9764126076403707E-2</v>
      </c>
      <c r="AC1205" s="27">
        <f t="shared" si="48"/>
        <v>176.57772000000003</v>
      </c>
      <c r="AD1205" s="185">
        <f t="shared" si="49"/>
        <v>0.2798401225446655</v>
      </c>
      <c r="AE1205" s="116"/>
    </row>
    <row r="1206" spans="1:31" s="117" customFormat="1" ht="24" customHeight="1">
      <c r="A1206" s="888" t="s">
        <v>15</v>
      </c>
      <c r="B1206" s="882"/>
      <c r="C1206" s="184">
        <v>20.007565</v>
      </c>
      <c r="D1206" s="185">
        <f t="shared" si="35"/>
        <v>3.170796089914605E-2</v>
      </c>
      <c r="E1206" s="186">
        <v>0</v>
      </c>
      <c r="F1206" s="185">
        <f t="shared" si="36"/>
        <v>0</v>
      </c>
      <c r="G1206" s="41">
        <v>0</v>
      </c>
      <c r="H1206" s="185">
        <f t="shared" si="37"/>
        <v>0</v>
      </c>
      <c r="I1206" s="41">
        <v>0</v>
      </c>
      <c r="J1206" s="185">
        <f t="shared" si="38"/>
        <v>0</v>
      </c>
      <c r="K1206" s="41">
        <v>40.015129999999999</v>
      </c>
      <c r="L1206" s="185">
        <f t="shared" si="39"/>
        <v>6.3415921798292099E-2</v>
      </c>
      <c r="M1206" s="41">
        <v>0</v>
      </c>
      <c r="N1206" s="185">
        <f t="shared" si="40"/>
        <v>0</v>
      </c>
      <c r="O1206" s="41">
        <v>20.007565</v>
      </c>
      <c r="P1206" s="185">
        <f t="shared" si="41"/>
        <v>3.170796089914605E-2</v>
      </c>
      <c r="Q1206" s="41">
        <v>20.007565</v>
      </c>
      <c r="R1206" s="185">
        <f t="shared" si="42"/>
        <v>3.170796089914605E-2</v>
      </c>
      <c r="S1206" s="41">
        <v>0</v>
      </c>
      <c r="T1206" s="185">
        <f t="shared" si="43"/>
        <v>0</v>
      </c>
      <c r="U1206" s="41">
        <v>20.007565</v>
      </c>
      <c r="V1206" s="185">
        <f t="shared" si="44"/>
        <v>3.170796089914605E-2</v>
      </c>
      <c r="W1206" s="41">
        <v>20.007565</v>
      </c>
      <c r="X1206" s="185">
        <f t="shared" si="45"/>
        <v>3.170796089914605E-2</v>
      </c>
      <c r="Y1206" s="41">
        <v>60.022694999999999</v>
      </c>
      <c r="Z1206" s="185">
        <f t="shared" si="46"/>
        <v>9.5123882697438156E-2</v>
      </c>
      <c r="AA1206" s="41">
        <v>62.287755199999999</v>
      </c>
      <c r="AB1206" s="185">
        <f t="shared" si="47"/>
        <v>9.8713546919736661E-2</v>
      </c>
      <c r="AC1206" s="27">
        <f t="shared" si="48"/>
        <v>262.36340519999999</v>
      </c>
      <c r="AD1206" s="185">
        <f t="shared" si="49"/>
        <v>0.41579315591119714</v>
      </c>
      <c r="AE1206" s="116"/>
    </row>
    <row r="1207" spans="1:31" s="117" customFormat="1" ht="24" customHeight="1">
      <c r="A1207" s="888" t="s">
        <v>16</v>
      </c>
      <c r="B1207" s="882"/>
      <c r="C1207" s="184">
        <v>0</v>
      </c>
      <c r="D1207" s="185">
        <f t="shared" si="35"/>
        <v>0</v>
      </c>
      <c r="E1207" s="186">
        <v>0</v>
      </c>
      <c r="F1207" s="185">
        <f t="shared" si="36"/>
        <v>0</v>
      </c>
      <c r="G1207" s="41">
        <v>0</v>
      </c>
      <c r="H1207" s="185">
        <f t="shared" si="37"/>
        <v>0</v>
      </c>
      <c r="I1207" s="41">
        <v>0</v>
      </c>
      <c r="J1207" s="185">
        <f t="shared" si="38"/>
        <v>0</v>
      </c>
      <c r="K1207" s="41">
        <v>0</v>
      </c>
      <c r="L1207" s="185">
        <f t="shared" si="39"/>
        <v>0</v>
      </c>
      <c r="M1207" s="41">
        <v>20.318182</v>
      </c>
      <c r="N1207" s="185">
        <f t="shared" si="40"/>
        <v>3.2200226284294621E-2</v>
      </c>
      <c r="O1207" s="41">
        <v>0</v>
      </c>
      <c r="P1207" s="185">
        <f t="shared" si="41"/>
        <v>0</v>
      </c>
      <c r="Q1207" s="41">
        <v>0</v>
      </c>
      <c r="R1207" s="185">
        <f t="shared" si="42"/>
        <v>0</v>
      </c>
      <c r="S1207" s="41">
        <v>0</v>
      </c>
      <c r="T1207" s="185">
        <f t="shared" si="43"/>
        <v>0</v>
      </c>
      <c r="U1207" s="41">
        <v>0</v>
      </c>
      <c r="V1207" s="185">
        <f t="shared" si="44"/>
        <v>0</v>
      </c>
      <c r="W1207" s="41">
        <v>0</v>
      </c>
      <c r="X1207" s="185">
        <f t="shared" si="45"/>
        <v>0</v>
      </c>
      <c r="Y1207" s="41">
        <v>0</v>
      </c>
      <c r="Z1207" s="185">
        <f t="shared" si="46"/>
        <v>0</v>
      </c>
      <c r="AA1207" s="41">
        <v>0</v>
      </c>
      <c r="AB1207" s="185">
        <f t="shared" si="47"/>
        <v>0</v>
      </c>
      <c r="AC1207" s="27">
        <f t="shared" si="48"/>
        <v>20.318182</v>
      </c>
      <c r="AD1207" s="185">
        <f t="shared" si="49"/>
        <v>3.2200226284294621E-2</v>
      </c>
      <c r="AE1207" s="116"/>
    </row>
    <row r="1208" spans="1:31" ht="15" customHeight="1" thickBot="1">
      <c r="A1208" s="890" t="s">
        <v>0</v>
      </c>
      <c r="B1208" s="684"/>
      <c r="C1208" s="187">
        <v>20.007565</v>
      </c>
      <c r="D1208" s="188">
        <f t="shared" si="35"/>
        <v>3.170796089914605E-2</v>
      </c>
      <c r="E1208" s="189">
        <v>21.640965000000001</v>
      </c>
      <c r="F1208" s="188">
        <f t="shared" si="36"/>
        <v>3.4296570924037394E-2</v>
      </c>
      <c r="G1208" s="31">
        <v>21.640965000000001</v>
      </c>
      <c r="H1208" s="188">
        <f t="shared" si="37"/>
        <v>3.4296570924037394E-2</v>
      </c>
      <c r="I1208" s="31">
        <v>22.729627499999999</v>
      </c>
      <c r="J1208" s="188">
        <f t="shared" si="38"/>
        <v>3.6021881724345506E-2</v>
      </c>
      <c r="K1208" s="31">
        <v>40.015129999999999</v>
      </c>
      <c r="L1208" s="188">
        <f t="shared" si="39"/>
        <v>6.3415921798292099E-2</v>
      </c>
      <c r="M1208" s="31">
        <v>20.318182</v>
      </c>
      <c r="N1208" s="188">
        <f t="shared" si="40"/>
        <v>3.2200226284294621E-2</v>
      </c>
      <c r="O1208" s="31">
        <v>84.930460000000011</v>
      </c>
      <c r="P1208" s="188">
        <f t="shared" si="41"/>
        <v>0.13459767367125824</v>
      </c>
      <c r="Q1208" s="31">
        <v>41.648530000000001</v>
      </c>
      <c r="R1208" s="188">
        <f t="shared" si="42"/>
        <v>6.6004531823183443E-2</v>
      </c>
      <c r="S1208" s="31">
        <v>64.533963999999997</v>
      </c>
      <c r="T1208" s="188">
        <f t="shared" si="43"/>
        <v>0.10227333546980349</v>
      </c>
      <c r="U1208" s="31">
        <v>20.007565</v>
      </c>
      <c r="V1208" s="188">
        <f t="shared" si="44"/>
        <v>3.170796089914605E-2</v>
      </c>
      <c r="W1208" s="31">
        <v>20.007565</v>
      </c>
      <c r="X1208" s="188">
        <f t="shared" si="45"/>
        <v>3.170796089914605E-2</v>
      </c>
      <c r="Y1208" s="31">
        <v>103.204836</v>
      </c>
      <c r="Z1208" s="188">
        <f t="shared" si="46"/>
        <v>0.16355887907852759</v>
      </c>
      <c r="AA1208" s="31">
        <v>150.30965219999999</v>
      </c>
      <c r="AB1208" s="188">
        <f t="shared" si="47"/>
        <v>0.23821052560478209</v>
      </c>
      <c r="AC1208" s="31">
        <f t="shared" si="48"/>
        <v>630.99500669999998</v>
      </c>
      <c r="AD1208" s="188">
        <v>1</v>
      </c>
      <c r="AE1208" s="17"/>
    </row>
    <row r="1211" spans="1:31" ht="15.75" thickBot="1"/>
    <row r="1212" spans="1:31">
      <c r="A1212" s="526" t="s">
        <v>23</v>
      </c>
      <c r="B1212" s="527"/>
      <c r="C1212" s="899" t="s">
        <v>194</v>
      </c>
      <c r="D1212" s="900"/>
      <c r="E1212" s="900"/>
      <c r="F1212" s="900"/>
      <c r="G1212" s="900"/>
      <c r="H1212" s="900"/>
      <c r="I1212" s="900"/>
      <c r="J1212" s="901"/>
      <c r="K1212" s="17"/>
    </row>
    <row r="1213" spans="1:31">
      <c r="A1213" s="528"/>
      <c r="B1213" s="529"/>
      <c r="C1213" s="692" t="s">
        <v>195</v>
      </c>
      <c r="D1213" s="736"/>
      <c r="E1213" s="679" t="s">
        <v>196</v>
      </c>
      <c r="F1213" s="736"/>
      <c r="G1213" s="679" t="s">
        <v>197</v>
      </c>
      <c r="H1213" s="736"/>
      <c r="I1213" s="681" t="s">
        <v>0</v>
      </c>
      <c r="J1213" s="902"/>
      <c r="K1213" s="17"/>
    </row>
    <row r="1214" spans="1:31" ht="15.75" thickBot="1">
      <c r="A1214" s="530"/>
      <c r="B1214" s="531"/>
      <c r="C1214" s="102" t="s">
        <v>6</v>
      </c>
      <c r="D1214" s="102" t="s">
        <v>7</v>
      </c>
      <c r="E1214" s="102" t="s">
        <v>6</v>
      </c>
      <c r="F1214" s="102" t="s">
        <v>7</v>
      </c>
      <c r="G1214" s="102" t="s">
        <v>6</v>
      </c>
      <c r="H1214" s="102" t="s">
        <v>7</v>
      </c>
      <c r="I1214" s="102" t="s">
        <v>6</v>
      </c>
      <c r="J1214" s="102" t="s">
        <v>41</v>
      </c>
      <c r="K1214" s="17"/>
    </row>
    <row r="1215" spans="1:31" ht="15" customHeight="1">
      <c r="A1215" s="889" t="s">
        <v>83</v>
      </c>
      <c r="B1215" s="694"/>
      <c r="C1215" s="21">
        <v>144.85336599999999</v>
      </c>
      <c r="D1215" s="107">
        <v>0.22956341090171101</v>
      </c>
      <c r="E1215" s="23">
        <v>317.52259220000002</v>
      </c>
      <c r="F1215" s="107">
        <v>0.50320935796400501</v>
      </c>
      <c r="G1215" s="23">
        <v>168.61904849999999</v>
      </c>
      <c r="H1215" s="107">
        <v>0.26722723113428404</v>
      </c>
      <c r="I1215" s="23">
        <v>630.99500669999998</v>
      </c>
      <c r="J1215" s="107">
        <v>1</v>
      </c>
      <c r="K1215" s="17"/>
    </row>
    <row r="1216" spans="1:31" s="117" customFormat="1" ht="24.75" customHeight="1">
      <c r="A1216" s="888" t="s">
        <v>9</v>
      </c>
      <c r="B1216" s="882"/>
      <c r="C1216" s="39">
        <v>0</v>
      </c>
      <c r="D1216" s="130">
        <v>0</v>
      </c>
      <c r="E1216" s="41">
        <v>0</v>
      </c>
      <c r="F1216" s="130">
        <v>0</v>
      </c>
      <c r="G1216" s="41">
        <v>38.633167999999998</v>
      </c>
      <c r="H1216" s="130">
        <v>1</v>
      </c>
      <c r="I1216" s="41">
        <v>38.633167999999998</v>
      </c>
      <c r="J1216" s="130">
        <f>+I1216/$I$1215</f>
        <v>6.1225790362502405E-2</v>
      </c>
      <c r="K1216" s="116"/>
    </row>
    <row r="1217" spans="1:21" s="117" customFormat="1" ht="24.75" customHeight="1">
      <c r="A1217" s="888" t="s">
        <v>10</v>
      </c>
      <c r="B1217" s="882"/>
      <c r="C1217" s="39">
        <v>0</v>
      </c>
      <c r="D1217" s="130">
        <v>0</v>
      </c>
      <c r="E1217" s="41">
        <v>0</v>
      </c>
      <c r="F1217" s="130">
        <v>0</v>
      </c>
      <c r="G1217" s="41">
        <v>21.451612000000001</v>
      </c>
      <c r="H1217" s="130">
        <v>1</v>
      </c>
      <c r="I1217" s="41">
        <v>21.451612000000001</v>
      </c>
      <c r="J1217" s="130">
        <f t="shared" ref="J1217:J1223" si="50">+I1217/$I$1215</f>
        <v>3.3996484555699417E-2</v>
      </c>
      <c r="K1217" s="116"/>
    </row>
    <row r="1218" spans="1:21" s="117" customFormat="1" ht="24.75" customHeight="1">
      <c r="A1218" s="888" t="s">
        <v>11</v>
      </c>
      <c r="B1218" s="882"/>
      <c r="C1218" s="39">
        <v>0</v>
      </c>
      <c r="D1218" s="130">
        <v>0</v>
      </c>
      <c r="E1218" s="41">
        <v>22.073172</v>
      </c>
      <c r="F1218" s="130">
        <v>1</v>
      </c>
      <c r="G1218" s="41">
        <v>0</v>
      </c>
      <c r="H1218" s="130">
        <v>0</v>
      </c>
      <c r="I1218" s="41">
        <v>22.073172</v>
      </c>
      <c r="J1218" s="130">
        <f t="shared" si="50"/>
        <v>3.4981531970338493E-2</v>
      </c>
      <c r="K1218" s="116"/>
    </row>
    <row r="1219" spans="1:21" s="117" customFormat="1" ht="24.75" customHeight="1">
      <c r="A1219" s="888" t="s">
        <v>12</v>
      </c>
      <c r="B1219" s="882"/>
      <c r="C1219" s="39">
        <v>21.541176</v>
      </c>
      <c r="D1219" s="130">
        <v>0.2404746335020313</v>
      </c>
      <c r="E1219" s="41">
        <v>64.623527999999993</v>
      </c>
      <c r="F1219" s="130">
        <v>0.72142390050609384</v>
      </c>
      <c r="G1219" s="41">
        <v>3.4130435000000001</v>
      </c>
      <c r="H1219" s="130">
        <v>3.8101465991874826E-2</v>
      </c>
      <c r="I1219" s="41">
        <v>89.577747500000001</v>
      </c>
      <c r="J1219" s="130">
        <f t="shared" si="50"/>
        <v>0.14196268837130246</v>
      </c>
      <c r="K1219" s="116"/>
    </row>
    <row r="1220" spans="1:21" s="117" customFormat="1" ht="24.75" customHeight="1">
      <c r="A1220" s="888" t="s">
        <v>13</v>
      </c>
      <c r="B1220" s="882"/>
      <c r="C1220" s="39">
        <v>0</v>
      </c>
      <c r="D1220" s="130">
        <v>0</v>
      </c>
      <c r="E1220" s="41">
        <v>0</v>
      </c>
      <c r="F1220" s="130">
        <v>0</v>
      </c>
      <c r="G1220" s="41">
        <v>0</v>
      </c>
      <c r="H1220" s="130">
        <v>0</v>
      </c>
      <c r="I1220" s="41">
        <v>0</v>
      </c>
      <c r="J1220" s="130">
        <f t="shared" si="50"/>
        <v>0</v>
      </c>
      <c r="K1220" s="116"/>
    </row>
    <row r="1221" spans="1:21" s="117" customFormat="1" ht="24.75" customHeight="1">
      <c r="A1221" s="888" t="s">
        <v>14</v>
      </c>
      <c r="B1221" s="882"/>
      <c r="C1221" s="39">
        <v>43.281930000000003</v>
      </c>
      <c r="D1221" s="130">
        <v>0.2451154653033237</v>
      </c>
      <c r="E1221" s="41">
        <v>108.204825</v>
      </c>
      <c r="F1221" s="130">
        <v>0.61278866325830927</v>
      </c>
      <c r="G1221" s="41">
        <v>25.090965000000001</v>
      </c>
      <c r="H1221" s="130">
        <v>0.14209587143836722</v>
      </c>
      <c r="I1221" s="41">
        <v>176.57771999999997</v>
      </c>
      <c r="J1221" s="130">
        <f t="shared" si="50"/>
        <v>0.27984012254466539</v>
      </c>
      <c r="K1221" s="116"/>
    </row>
    <row r="1222" spans="1:21" s="117" customFormat="1" ht="24.75" customHeight="1">
      <c r="A1222" s="888" t="s">
        <v>15</v>
      </c>
      <c r="B1222" s="882"/>
      <c r="C1222" s="39">
        <v>80.030259999999998</v>
      </c>
      <c r="D1222" s="130">
        <v>0.30503590978701017</v>
      </c>
      <c r="E1222" s="41">
        <v>102.30288519999999</v>
      </c>
      <c r="F1222" s="130">
        <v>0.3899281804259796</v>
      </c>
      <c r="G1222" s="41">
        <v>80.030259999999998</v>
      </c>
      <c r="H1222" s="130">
        <v>0.30503590978701017</v>
      </c>
      <c r="I1222" s="41">
        <v>262.36340519999999</v>
      </c>
      <c r="J1222" s="130">
        <f t="shared" si="50"/>
        <v>0.41579315591119714</v>
      </c>
      <c r="K1222" s="116"/>
    </row>
    <row r="1223" spans="1:21" s="117" customFormat="1" ht="24.75" customHeight="1">
      <c r="A1223" s="888" t="s">
        <v>16</v>
      </c>
      <c r="B1223" s="882"/>
      <c r="C1223" s="39">
        <v>0</v>
      </c>
      <c r="D1223" s="130">
        <v>0</v>
      </c>
      <c r="E1223" s="41">
        <v>20.318182</v>
      </c>
      <c r="F1223" s="130">
        <v>1</v>
      </c>
      <c r="G1223" s="41">
        <v>0</v>
      </c>
      <c r="H1223" s="130">
        <v>0</v>
      </c>
      <c r="I1223" s="41">
        <v>20.318182</v>
      </c>
      <c r="J1223" s="130">
        <f t="shared" si="50"/>
        <v>3.2200226284294621E-2</v>
      </c>
      <c r="K1223" s="116"/>
    </row>
    <row r="1224" spans="1:21" ht="15" customHeight="1" thickBot="1">
      <c r="A1224" s="890" t="s">
        <v>0</v>
      </c>
      <c r="B1224" s="684"/>
      <c r="C1224" s="29">
        <v>144.85336599999999</v>
      </c>
      <c r="D1224" s="109">
        <v>0.22956341090171101</v>
      </c>
      <c r="E1224" s="31">
        <v>317.52259220000002</v>
      </c>
      <c r="F1224" s="109">
        <v>0.50320935796400501</v>
      </c>
      <c r="G1224" s="31">
        <v>168.61904849999999</v>
      </c>
      <c r="H1224" s="109">
        <v>0.26722723113428404</v>
      </c>
      <c r="I1224" s="31">
        <v>630.99500669999998</v>
      </c>
      <c r="J1224" s="109">
        <v>1</v>
      </c>
      <c r="K1224" s="17"/>
    </row>
    <row r="1227" spans="1:21" ht="15.75" thickBot="1"/>
    <row r="1228" spans="1:21">
      <c r="A1228" s="526" t="s">
        <v>23</v>
      </c>
      <c r="B1228" s="527"/>
      <c r="C1228" s="899" t="s">
        <v>198</v>
      </c>
      <c r="D1228" s="900"/>
      <c r="E1228" s="900"/>
      <c r="F1228" s="900"/>
      <c r="G1228" s="900"/>
      <c r="H1228" s="900"/>
      <c r="I1228" s="900"/>
      <c r="J1228" s="900"/>
      <c r="K1228" s="900"/>
      <c r="L1228" s="900"/>
      <c r="M1228" s="900"/>
      <c r="N1228" s="900"/>
      <c r="O1228" s="900"/>
      <c r="P1228" s="900"/>
      <c r="Q1228" s="900"/>
      <c r="R1228" s="900"/>
      <c r="S1228" s="900"/>
      <c r="T1228" s="901"/>
      <c r="U1228" s="17"/>
    </row>
    <row r="1229" spans="1:21">
      <c r="A1229" s="528"/>
      <c r="B1229" s="529"/>
      <c r="C1229" s="692" t="s">
        <v>199</v>
      </c>
      <c r="D1229" s="736"/>
      <c r="E1229" s="679" t="s">
        <v>200</v>
      </c>
      <c r="F1229" s="736"/>
      <c r="G1229" s="679" t="s">
        <v>201</v>
      </c>
      <c r="H1229" s="736"/>
      <c r="I1229" s="679" t="s">
        <v>202</v>
      </c>
      <c r="J1229" s="736"/>
      <c r="K1229" s="679" t="s">
        <v>203</v>
      </c>
      <c r="L1229" s="736"/>
      <c r="M1229" s="679" t="s">
        <v>204</v>
      </c>
      <c r="N1229" s="736"/>
      <c r="O1229" s="679" t="s">
        <v>205</v>
      </c>
      <c r="P1229" s="736"/>
      <c r="Q1229" s="679" t="s">
        <v>206</v>
      </c>
      <c r="R1229" s="736"/>
      <c r="S1229" s="681" t="s">
        <v>0</v>
      </c>
      <c r="T1229" s="902"/>
      <c r="U1229" s="17"/>
    </row>
    <row r="1230" spans="1:21" ht="15.75" thickBot="1">
      <c r="A1230" s="530"/>
      <c r="B1230" s="531"/>
      <c r="C1230" s="102" t="s">
        <v>6</v>
      </c>
      <c r="D1230" s="102" t="s">
        <v>7</v>
      </c>
      <c r="E1230" s="102" t="s">
        <v>6</v>
      </c>
      <c r="F1230" s="102" t="s">
        <v>7</v>
      </c>
      <c r="G1230" s="102" t="s">
        <v>6</v>
      </c>
      <c r="H1230" s="102" t="s">
        <v>7</v>
      </c>
      <c r="I1230" s="102" t="s">
        <v>6</v>
      </c>
      <c r="J1230" s="102" t="s">
        <v>7</v>
      </c>
      <c r="K1230" s="102" t="s">
        <v>6</v>
      </c>
      <c r="L1230" s="102" t="s">
        <v>7</v>
      </c>
      <c r="M1230" s="102" t="s">
        <v>6</v>
      </c>
      <c r="N1230" s="102" t="s">
        <v>7</v>
      </c>
      <c r="O1230" s="102" t="s">
        <v>6</v>
      </c>
      <c r="P1230" s="102" t="s">
        <v>7</v>
      </c>
      <c r="Q1230" s="102" t="s">
        <v>6</v>
      </c>
      <c r="R1230" s="102" t="s">
        <v>7</v>
      </c>
      <c r="S1230" s="102" t="s">
        <v>6</v>
      </c>
      <c r="T1230" s="102" t="s">
        <v>41</v>
      </c>
      <c r="U1230" s="17"/>
    </row>
    <row r="1231" spans="1:21" ht="15" customHeight="1">
      <c r="A1231" s="889" t="s">
        <v>83</v>
      </c>
      <c r="B1231" s="694"/>
      <c r="C1231" s="21">
        <v>41.548741</v>
      </c>
      <c r="D1231" s="107">
        <v>0.28683310679849855</v>
      </c>
      <c r="E1231" s="23">
        <v>20.007565</v>
      </c>
      <c r="F1231" s="107">
        <v>0.13812288628487929</v>
      </c>
      <c r="G1231" s="23">
        <v>0</v>
      </c>
      <c r="H1231" s="107">
        <v>0</v>
      </c>
      <c r="I1231" s="23">
        <v>21.640965000000001</v>
      </c>
      <c r="J1231" s="107">
        <v>0.14939911717343179</v>
      </c>
      <c r="K1231" s="23">
        <v>41.648530000000001</v>
      </c>
      <c r="L1231" s="107">
        <v>0.28752200345831108</v>
      </c>
      <c r="M1231" s="23">
        <v>20.007565</v>
      </c>
      <c r="N1231" s="107">
        <v>0.13812288628487929</v>
      </c>
      <c r="O1231" s="23">
        <v>0</v>
      </c>
      <c r="P1231" s="107">
        <v>0</v>
      </c>
      <c r="Q1231" s="23">
        <v>0</v>
      </c>
      <c r="R1231" s="107">
        <v>0</v>
      </c>
      <c r="S1231" s="23">
        <v>144.85336599999999</v>
      </c>
      <c r="T1231" s="107">
        <v>1</v>
      </c>
      <c r="U1231" s="17"/>
    </row>
    <row r="1232" spans="1:21" s="117" customFormat="1" ht="23.25" customHeight="1">
      <c r="A1232" s="888" t="s">
        <v>9</v>
      </c>
      <c r="B1232" s="882"/>
      <c r="C1232" s="39">
        <v>0</v>
      </c>
      <c r="D1232" s="130">
        <v>0</v>
      </c>
      <c r="E1232" s="41">
        <v>0</v>
      </c>
      <c r="F1232" s="130">
        <v>0</v>
      </c>
      <c r="G1232" s="41">
        <v>0</v>
      </c>
      <c r="H1232" s="130">
        <v>0</v>
      </c>
      <c r="I1232" s="41">
        <v>0</v>
      </c>
      <c r="J1232" s="130">
        <v>0</v>
      </c>
      <c r="K1232" s="41">
        <v>0</v>
      </c>
      <c r="L1232" s="130">
        <v>0</v>
      </c>
      <c r="M1232" s="41">
        <v>0</v>
      </c>
      <c r="N1232" s="130">
        <v>0</v>
      </c>
      <c r="O1232" s="41">
        <v>0</v>
      </c>
      <c r="P1232" s="130">
        <v>0</v>
      </c>
      <c r="Q1232" s="41">
        <v>0</v>
      </c>
      <c r="R1232" s="130">
        <v>0</v>
      </c>
      <c r="S1232" s="41">
        <v>0</v>
      </c>
      <c r="T1232" s="130">
        <v>0</v>
      </c>
      <c r="U1232" s="116"/>
    </row>
    <row r="1233" spans="1:21" s="117" customFormat="1" ht="23.25" customHeight="1">
      <c r="A1233" s="888" t="s">
        <v>10</v>
      </c>
      <c r="B1233" s="882"/>
      <c r="C1233" s="39">
        <v>0</v>
      </c>
      <c r="D1233" s="130">
        <v>0</v>
      </c>
      <c r="E1233" s="41">
        <v>0</v>
      </c>
      <c r="F1233" s="130">
        <v>0</v>
      </c>
      <c r="G1233" s="41">
        <v>0</v>
      </c>
      <c r="H1233" s="130">
        <v>0</v>
      </c>
      <c r="I1233" s="41">
        <v>0</v>
      </c>
      <c r="J1233" s="130">
        <v>0</v>
      </c>
      <c r="K1233" s="41">
        <v>0</v>
      </c>
      <c r="L1233" s="130">
        <v>0</v>
      </c>
      <c r="M1233" s="41">
        <v>0</v>
      </c>
      <c r="N1233" s="130">
        <v>0</v>
      </c>
      <c r="O1233" s="41">
        <v>0</v>
      </c>
      <c r="P1233" s="130">
        <v>0</v>
      </c>
      <c r="Q1233" s="41">
        <v>0</v>
      </c>
      <c r="R1233" s="130">
        <v>0</v>
      </c>
      <c r="S1233" s="41">
        <v>0</v>
      </c>
      <c r="T1233" s="130">
        <v>0</v>
      </c>
      <c r="U1233" s="116"/>
    </row>
    <row r="1234" spans="1:21" s="117" customFormat="1" ht="23.25" customHeight="1">
      <c r="A1234" s="888" t="s">
        <v>11</v>
      </c>
      <c r="B1234" s="882"/>
      <c r="C1234" s="39">
        <v>0</v>
      </c>
      <c r="D1234" s="130">
        <v>0</v>
      </c>
      <c r="E1234" s="41">
        <v>0</v>
      </c>
      <c r="F1234" s="130">
        <v>0</v>
      </c>
      <c r="G1234" s="41">
        <v>0</v>
      </c>
      <c r="H1234" s="130">
        <v>0</v>
      </c>
      <c r="I1234" s="41">
        <v>0</v>
      </c>
      <c r="J1234" s="130">
        <v>0</v>
      </c>
      <c r="K1234" s="41">
        <v>0</v>
      </c>
      <c r="L1234" s="130">
        <v>0</v>
      </c>
      <c r="M1234" s="41">
        <v>0</v>
      </c>
      <c r="N1234" s="130">
        <v>0</v>
      </c>
      <c r="O1234" s="41">
        <v>0</v>
      </c>
      <c r="P1234" s="130">
        <v>0</v>
      </c>
      <c r="Q1234" s="41">
        <v>0</v>
      </c>
      <c r="R1234" s="130">
        <v>0</v>
      </c>
      <c r="S1234" s="41">
        <v>0</v>
      </c>
      <c r="T1234" s="130">
        <v>0</v>
      </c>
      <c r="U1234" s="116"/>
    </row>
    <row r="1235" spans="1:21" s="117" customFormat="1" ht="23.25" customHeight="1">
      <c r="A1235" s="888" t="s">
        <v>12</v>
      </c>
      <c r="B1235" s="882"/>
      <c r="C1235" s="39">
        <v>21.541176</v>
      </c>
      <c r="D1235" s="130">
        <v>1</v>
      </c>
      <c r="E1235" s="41">
        <v>0</v>
      </c>
      <c r="F1235" s="130">
        <v>0</v>
      </c>
      <c r="G1235" s="41">
        <v>0</v>
      </c>
      <c r="H1235" s="130">
        <v>0</v>
      </c>
      <c r="I1235" s="41">
        <v>0</v>
      </c>
      <c r="J1235" s="130">
        <v>0</v>
      </c>
      <c r="K1235" s="41">
        <v>0</v>
      </c>
      <c r="L1235" s="130">
        <v>0</v>
      </c>
      <c r="M1235" s="41">
        <v>0</v>
      </c>
      <c r="N1235" s="130">
        <v>0</v>
      </c>
      <c r="O1235" s="41">
        <v>0</v>
      </c>
      <c r="P1235" s="130">
        <v>0</v>
      </c>
      <c r="Q1235" s="41">
        <v>0</v>
      </c>
      <c r="R1235" s="130">
        <v>0</v>
      </c>
      <c r="S1235" s="41">
        <v>21.541176</v>
      </c>
      <c r="T1235" s="130">
        <v>1</v>
      </c>
      <c r="U1235" s="116"/>
    </row>
    <row r="1236" spans="1:21" s="117" customFormat="1" ht="23.25" customHeight="1">
      <c r="A1236" s="888" t="s">
        <v>13</v>
      </c>
      <c r="B1236" s="882"/>
      <c r="C1236" s="39">
        <v>0</v>
      </c>
      <c r="D1236" s="130">
        <v>0</v>
      </c>
      <c r="E1236" s="41">
        <v>0</v>
      </c>
      <c r="F1236" s="130">
        <v>0</v>
      </c>
      <c r="G1236" s="41">
        <v>0</v>
      </c>
      <c r="H1236" s="130">
        <v>0</v>
      </c>
      <c r="I1236" s="41">
        <v>0</v>
      </c>
      <c r="J1236" s="130">
        <v>0</v>
      </c>
      <c r="K1236" s="41">
        <v>0</v>
      </c>
      <c r="L1236" s="130">
        <v>0</v>
      </c>
      <c r="M1236" s="41">
        <v>0</v>
      </c>
      <c r="N1236" s="130">
        <v>0</v>
      </c>
      <c r="O1236" s="41">
        <v>0</v>
      </c>
      <c r="P1236" s="130">
        <v>0</v>
      </c>
      <c r="Q1236" s="41">
        <v>0</v>
      </c>
      <c r="R1236" s="130">
        <v>0</v>
      </c>
      <c r="S1236" s="41">
        <v>0</v>
      </c>
      <c r="T1236" s="130">
        <v>0</v>
      </c>
      <c r="U1236" s="116"/>
    </row>
    <row r="1237" spans="1:21" s="117" customFormat="1" ht="23.25" customHeight="1">
      <c r="A1237" s="888" t="s">
        <v>14</v>
      </c>
      <c r="B1237" s="882"/>
      <c r="C1237" s="39">
        <v>0</v>
      </c>
      <c r="D1237" s="130">
        <v>0</v>
      </c>
      <c r="E1237" s="41">
        <v>0</v>
      </c>
      <c r="F1237" s="130">
        <v>0</v>
      </c>
      <c r="G1237" s="41">
        <v>0</v>
      </c>
      <c r="H1237" s="130">
        <v>0</v>
      </c>
      <c r="I1237" s="41">
        <v>21.640965000000001</v>
      </c>
      <c r="J1237" s="130">
        <v>0.5</v>
      </c>
      <c r="K1237" s="41">
        <v>21.640965000000001</v>
      </c>
      <c r="L1237" s="130">
        <v>0.5</v>
      </c>
      <c r="M1237" s="41">
        <v>0</v>
      </c>
      <c r="N1237" s="130">
        <v>0</v>
      </c>
      <c r="O1237" s="41">
        <v>0</v>
      </c>
      <c r="P1237" s="130">
        <v>0</v>
      </c>
      <c r="Q1237" s="41">
        <v>0</v>
      </c>
      <c r="R1237" s="130">
        <v>0</v>
      </c>
      <c r="S1237" s="41">
        <v>43.281930000000003</v>
      </c>
      <c r="T1237" s="130">
        <v>1</v>
      </c>
      <c r="U1237" s="116"/>
    </row>
    <row r="1238" spans="1:21" s="117" customFormat="1" ht="23.25" customHeight="1">
      <c r="A1238" s="888" t="s">
        <v>15</v>
      </c>
      <c r="B1238" s="882"/>
      <c r="C1238" s="39">
        <v>20.007565</v>
      </c>
      <c r="D1238" s="130">
        <v>0.25</v>
      </c>
      <c r="E1238" s="41">
        <v>20.007565</v>
      </c>
      <c r="F1238" s="130">
        <v>0.25</v>
      </c>
      <c r="G1238" s="41">
        <v>0</v>
      </c>
      <c r="H1238" s="130">
        <v>0</v>
      </c>
      <c r="I1238" s="41">
        <v>0</v>
      </c>
      <c r="J1238" s="130">
        <v>0</v>
      </c>
      <c r="K1238" s="41">
        <v>20.007565</v>
      </c>
      <c r="L1238" s="130">
        <v>0.25</v>
      </c>
      <c r="M1238" s="41">
        <v>20.007565</v>
      </c>
      <c r="N1238" s="130">
        <v>0.25</v>
      </c>
      <c r="O1238" s="41">
        <v>0</v>
      </c>
      <c r="P1238" s="130">
        <v>0</v>
      </c>
      <c r="Q1238" s="41">
        <v>0</v>
      </c>
      <c r="R1238" s="130">
        <v>0</v>
      </c>
      <c r="S1238" s="41">
        <v>80.030259999999998</v>
      </c>
      <c r="T1238" s="130">
        <v>1</v>
      </c>
      <c r="U1238" s="116"/>
    </row>
    <row r="1239" spans="1:21" s="117" customFormat="1" ht="23.25" customHeight="1">
      <c r="A1239" s="888" t="s">
        <v>16</v>
      </c>
      <c r="B1239" s="882"/>
      <c r="C1239" s="39">
        <v>0</v>
      </c>
      <c r="D1239" s="130">
        <v>0</v>
      </c>
      <c r="E1239" s="41">
        <v>0</v>
      </c>
      <c r="F1239" s="130">
        <v>0</v>
      </c>
      <c r="G1239" s="41">
        <v>0</v>
      </c>
      <c r="H1239" s="130">
        <v>0</v>
      </c>
      <c r="I1239" s="41">
        <v>0</v>
      </c>
      <c r="J1239" s="130">
        <v>0</v>
      </c>
      <c r="K1239" s="41">
        <v>0</v>
      </c>
      <c r="L1239" s="130">
        <v>0</v>
      </c>
      <c r="M1239" s="41">
        <v>0</v>
      </c>
      <c r="N1239" s="130">
        <v>0</v>
      </c>
      <c r="O1239" s="41">
        <v>0</v>
      </c>
      <c r="P1239" s="130">
        <v>0</v>
      </c>
      <c r="Q1239" s="41">
        <v>0</v>
      </c>
      <c r="R1239" s="130">
        <v>0</v>
      </c>
      <c r="S1239" s="41">
        <v>0</v>
      </c>
      <c r="T1239" s="130">
        <v>0</v>
      </c>
      <c r="U1239" s="116"/>
    </row>
    <row r="1240" spans="1:21" ht="15" customHeight="1" thickBot="1">
      <c r="A1240" s="890" t="s">
        <v>0</v>
      </c>
      <c r="B1240" s="684"/>
      <c r="C1240" s="29">
        <v>41.548741</v>
      </c>
      <c r="D1240" s="109">
        <v>0.28683310679849855</v>
      </c>
      <c r="E1240" s="31">
        <v>20.007565</v>
      </c>
      <c r="F1240" s="109">
        <v>0.13812288628487929</v>
      </c>
      <c r="G1240" s="31">
        <v>0</v>
      </c>
      <c r="H1240" s="109">
        <v>0</v>
      </c>
      <c r="I1240" s="31">
        <v>21.640965000000001</v>
      </c>
      <c r="J1240" s="109">
        <v>0.14939911717343179</v>
      </c>
      <c r="K1240" s="31">
        <v>41.648530000000001</v>
      </c>
      <c r="L1240" s="109">
        <v>0.28752200345831108</v>
      </c>
      <c r="M1240" s="31">
        <v>20.007565</v>
      </c>
      <c r="N1240" s="109">
        <v>0.13812288628487929</v>
      </c>
      <c r="O1240" s="31">
        <v>0</v>
      </c>
      <c r="P1240" s="109">
        <v>0</v>
      </c>
      <c r="Q1240" s="31">
        <v>0</v>
      </c>
      <c r="R1240" s="109">
        <v>0</v>
      </c>
      <c r="S1240" s="31">
        <v>144.85336599999999</v>
      </c>
      <c r="T1240" s="109">
        <v>1</v>
      </c>
      <c r="U1240" s="17"/>
    </row>
    <row r="1243" spans="1:21" ht="15.75" thickBot="1"/>
    <row r="1244" spans="1:21">
      <c r="A1244" s="526" t="s">
        <v>23</v>
      </c>
      <c r="B1244" s="527"/>
      <c r="C1244" s="899" t="s">
        <v>207</v>
      </c>
      <c r="D1244" s="900"/>
      <c r="E1244" s="900"/>
      <c r="F1244" s="900"/>
      <c r="G1244" s="900"/>
      <c r="H1244" s="900"/>
      <c r="I1244" s="900"/>
      <c r="J1244" s="900"/>
      <c r="K1244" s="900"/>
      <c r="L1244" s="900"/>
      <c r="M1244" s="900"/>
      <c r="N1244" s="901"/>
      <c r="O1244" s="17"/>
    </row>
    <row r="1245" spans="1:21" ht="33" customHeight="1">
      <c r="A1245" s="528"/>
      <c r="B1245" s="529"/>
      <c r="C1245" s="735" t="s">
        <v>208</v>
      </c>
      <c r="D1245" s="736"/>
      <c r="E1245" s="737" t="s">
        <v>209</v>
      </c>
      <c r="F1245" s="736"/>
      <c r="G1245" s="737" t="s">
        <v>210</v>
      </c>
      <c r="H1245" s="736"/>
      <c r="I1245" s="737" t="s">
        <v>211</v>
      </c>
      <c r="J1245" s="736"/>
      <c r="K1245" s="737" t="s">
        <v>212</v>
      </c>
      <c r="L1245" s="736"/>
      <c r="M1245" s="738" t="s">
        <v>0</v>
      </c>
      <c r="N1245" s="902"/>
      <c r="O1245" s="17"/>
    </row>
    <row r="1246" spans="1:21" ht="15.75" thickBot="1">
      <c r="A1246" s="530"/>
      <c r="B1246" s="531"/>
      <c r="C1246" s="102" t="s">
        <v>6</v>
      </c>
      <c r="D1246" s="102" t="s">
        <v>7</v>
      </c>
      <c r="E1246" s="102" t="s">
        <v>6</v>
      </c>
      <c r="F1246" s="102" t="s">
        <v>7</v>
      </c>
      <c r="G1246" s="102" t="s">
        <v>6</v>
      </c>
      <c r="H1246" s="102" t="s">
        <v>7</v>
      </c>
      <c r="I1246" s="102" t="s">
        <v>6</v>
      </c>
      <c r="J1246" s="102" t="s">
        <v>7</v>
      </c>
      <c r="K1246" s="102" t="s">
        <v>6</v>
      </c>
      <c r="L1246" s="102" t="s">
        <v>7</v>
      </c>
      <c r="M1246" s="102" t="s">
        <v>6</v>
      </c>
      <c r="N1246" s="102" t="s">
        <v>41</v>
      </c>
      <c r="O1246" s="17"/>
    </row>
    <row r="1247" spans="1:21" ht="15" customHeight="1">
      <c r="A1247" s="889" t="s">
        <v>83</v>
      </c>
      <c r="B1247" s="694"/>
      <c r="C1247" s="21">
        <v>212.78414520000001</v>
      </c>
      <c r="D1247" s="107">
        <v>0.67013859935349829</v>
      </c>
      <c r="E1247" s="23">
        <v>0</v>
      </c>
      <c r="F1247" s="107">
        <v>0</v>
      </c>
      <c r="G1247" s="23">
        <v>63.189706000000001</v>
      </c>
      <c r="H1247" s="107">
        <v>0.19900853530509821</v>
      </c>
      <c r="I1247" s="23">
        <v>20.007565</v>
      </c>
      <c r="J1247" s="107">
        <v>6.3011469078073368E-2</v>
      </c>
      <c r="K1247" s="23">
        <v>21.541176</v>
      </c>
      <c r="L1247" s="107">
        <v>6.7841396263330203E-2</v>
      </c>
      <c r="M1247" s="23">
        <v>317.52259220000002</v>
      </c>
      <c r="N1247" s="107">
        <v>1</v>
      </c>
      <c r="O1247" s="17"/>
    </row>
    <row r="1248" spans="1:21" s="117" customFormat="1" ht="24" customHeight="1">
      <c r="A1248" s="888" t="s">
        <v>9</v>
      </c>
      <c r="B1248" s="882"/>
      <c r="C1248" s="39">
        <v>0</v>
      </c>
      <c r="D1248" s="130">
        <v>0</v>
      </c>
      <c r="E1248" s="41">
        <v>0</v>
      </c>
      <c r="F1248" s="130">
        <v>0</v>
      </c>
      <c r="G1248" s="41">
        <v>0</v>
      </c>
      <c r="H1248" s="130">
        <v>0</v>
      </c>
      <c r="I1248" s="41">
        <v>0</v>
      </c>
      <c r="J1248" s="130">
        <v>0</v>
      </c>
      <c r="K1248" s="41">
        <v>0</v>
      </c>
      <c r="L1248" s="130">
        <v>0</v>
      </c>
      <c r="M1248" s="41">
        <v>0</v>
      </c>
      <c r="N1248" s="130">
        <f>+M1248/$M$1247</f>
        <v>0</v>
      </c>
      <c r="O1248" s="116"/>
    </row>
    <row r="1249" spans="1:15" s="117" customFormat="1" ht="24" customHeight="1">
      <c r="A1249" s="888" t="s">
        <v>10</v>
      </c>
      <c r="B1249" s="882"/>
      <c r="C1249" s="39">
        <v>0</v>
      </c>
      <c r="D1249" s="130">
        <v>0</v>
      </c>
      <c r="E1249" s="41">
        <v>0</v>
      </c>
      <c r="F1249" s="130">
        <v>0</v>
      </c>
      <c r="G1249" s="41">
        <v>0</v>
      </c>
      <c r="H1249" s="130">
        <v>0</v>
      </c>
      <c r="I1249" s="41">
        <v>0</v>
      </c>
      <c r="J1249" s="130">
        <v>0</v>
      </c>
      <c r="K1249" s="41">
        <v>0</v>
      </c>
      <c r="L1249" s="130">
        <v>0</v>
      </c>
      <c r="M1249" s="41">
        <v>0</v>
      </c>
      <c r="N1249" s="130">
        <f t="shared" ref="N1249:N1255" si="51">+M1249/$M$1247</f>
        <v>0</v>
      </c>
      <c r="O1249" s="116"/>
    </row>
    <row r="1250" spans="1:15" s="117" customFormat="1" ht="24" customHeight="1">
      <c r="A1250" s="888" t="s">
        <v>11</v>
      </c>
      <c r="B1250" s="882"/>
      <c r="C1250" s="39">
        <v>22.073172</v>
      </c>
      <c r="D1250" s="130">
        <v>1</v>
      </c>
      <c r="E1250" s="41">
        <v>0</v>
      </c>
      <c r="F1250" s="130">
        <v>0</v>
      </c>
      <c r="G1250" s="41">
        <v>0</v>
      </c>
      <c r="H1250" s="130">
        <v>0</v>
      </c>
      <c r="I1250" s="41">
        <v>0</v>
      </c>
      <c r="J1250" s="130">
        <v>0</v>
      </c>
      <c r="K1250" s="41">
        <v>0</v>
      </c>
      <c r="L1250" s="130">
        <v>0</v>
      </c>
      <c r="M1250" s="41">
        <v>22.073172</v>
      </c>
      <c r="N1250" s="130">
        <f t="shared" si="51"/>
        <v>6.9516854996247407E-2</v>
      </c>
      <c r="O1250" s="116"/>
    </row>
    <row r="1251" spans="1:15" s="117" customFormat="1" ht="24" customHeight="1">
      <c r="A1251" s="888" t="s">
        <v>12</v>
      </c>
      <c r="B1251" s="882"/>
      <c r="C1251" s="39">
        <v>21.541176</v>
      </c>
      <c r="D1251" s="130">
        <v>0.33333333333333337</v>
      </c>
      <c r="E1251" s="41">
        <v>0</v>
      </c>
      <c r="F1251" s="130">
        <v>0</v>
      </c>
      <c r="G1251" s="41">
        <v>21.541176</v>
      </c>
      <c r="H1251" s="130">
        <v>0.33333333333333337</v>
      </c>
      <c r="I1251" s="41">
        <v>0</v>
      </c>
      <c r="J1251" s="130">
        <v>0</v>
      </c>
      <c r="K1251" s="41">
        <v>21.541176</v>
      </c>
      <c r="L1251" s="130">
        <v>0.33333333333333337</v>
      </c>
      <c r="M1251" s="41">
        <v>64.623527999999993</v>
      </c>
      <c r="N1251" s="130">
        <f t="shared" si="51"/>
        <v>0.20352418878999057</v>
      </c>
      <c r="O1251" s="116"/>
    </row>
    <row r="1252" spans="1:15" s="117" customFormat="1" ht="24" customHeight="1">
      <c r="A1252" s="888" t="s">
        <v>13</v>
      </c>
      <c r="B1252" s="882"/>
      <c r="C1252" s="39">
        <v>0</v>
      </c>
      <c r="D1252" s="130">
        <v>0</v>
      </c>
      <c r="E1252" s="41">
        <v>0</v>
      </c>
      <c r="F1252" s="130">
        <v>0</v>
      </c>
      <c r="G1252" s="41">
        <v>0</v>
      </c>
      <c r="H1252" s="130">
        <v>0</v>
      </c>
      <c r="I1252" s="41">
        <v>0</v>
      </c>
      <c r="J1252" s="130">
        <v>0</v>
      </c>
      <c r="K1252" s="41">
        <v>0</v>
      </c>
      <c r="L1252" s="130">
        <v>0</v>
      </c>
      <c r="M1252" s="41">
        <v>0</v>
      </c>
      <c r="N1252" s="130">
        <f t="shared" si="51"/>
        <v>0</v>
      </c>
      <c r="O1252" s="116"/>
    </row>
    <row r="1253" spans="1:15" s="117" customFormat="1" ht="24" customHeight="1">
      <c r="A1253" s="888" t="s">
        <v>14</v>
      </c>
      <c r="B1253" s="882"/>
      <c r="C1253" s="39">
        <v>86.563860000000005</v>
      </c>
      <c r="D1253" s="130">
        <v>0.8</v>
      </c>
      <c r="E1253" s="41">
        <v>0</v>
      </c>
      <c r="F1253" s="130">
        <v>0</v>
      </c>
      <c r="G1253" s="41">
        <v>21.640965000000001</v>
      </c>
      <c r="H1253" s="130">
        <v>0.2</v>
      </c>
      <c r="I1253" s="41">
        <v>0</v>
      </c>
      <c r="J1253" s="130">
        <v>0</v>
      </c>
      <c r="K1253" s="41">
        <v>0</v>
      </c>
      <c r="L1253" s="130">
        <v>0</v>
      </c>
      <c r="M1253" s="41">
        <v>108.204825</v>
      </c>
      <c r="N1253" s="130">
        <f t="shared" si="51"/>
        <v>0.34077834981847316</v>
      </c>
      <c r="O1253" s="116"/>
    </row>
    <row r="1254" spans="1:15" s="117" customFormat="1" ht="24" customHeight="1">
      <c r="A1254" s="888" t="s">
        <v>15</v>
      </c>
      <c r="B1254" s="882"/>
      <c r="C1254" s="39">
        <v>62.287755199999999</v>
      </c>
      <c r="D1254" s="130">
        <v>0.60885629059462731</v>
      </c>
      <c r="E1254" s="41">
        <v>0</v>
      </c>
      <c r="F1254" s="130">
        <v>0</v>
      </c>
      <c r="G1254" s="41">
        <v>20.007565</v>
      </c>
      <c r="H1254" s="130">
        <v>0.19557185470268634</v>
      </c>
      <c r="I1254" s="41">
        <v>20.007565</v>
      </c>
      <c r="J1254" s="130">
        <v>0.19557185470268634</v>
      </c>
      <c r="K1254" s="41">
        <v>0</v>
      </c>
      <c r="L1254" s="130">
        <v>0</v>
      </c>
      <c r="M1254" s="41">
        <v>102.30288519999999</v>
      </c>
      <c r="N1254" s="130">
        <f t="shared" si="51"/>
        <v>0.32219088566637111</v>
      </c>
      <c r="O1254" s="116"/>
    </row>
    <row r="1255" spans="1:15" s="117" customFormat="1" ht="24" customHeight="1">
      <c r="A1255" s="888" t="s">
        <v>16</v>
      </c>
      <c r="B1255" s="882"/>
      <c r="C1255" s="39">
        <v>20.318182</v>
      </c>
      <c r="D1255" s="130">
        <v>1</v>
      </c>
      <c r="E1255" s="41">
        <v>0</v>
      </c>
      <c r="F1255" s="130">
        <v>0</v>
      </c>
      <c r="G1255" s="41">
        <v>0</v>
      </c>
      <c r="H1255" s="130">
        <v>0</v>
      </c>
      <c r="I1255" s="41">
        <v>0</v>
      </c>
      <c r="J1255" s="130">
        <v>0</v>
      </c>
      <c r="K1255" s="41">
        <v>0</v>
      </c>
      <c r="L1255" s="130">
        <v>0</v>
      </c>
      <c r="M1255" s="41">
        <v>20.318182</v>
      </c>
      <c r="N1255" s="130">
        <f t="shared" si="51"/>
        <v>6.3989720728917635E-2</v>
      </c>
      <c r="O1255" s="116"/>
    </row>
    <row r="1256" spans="1:15" ht="15" customHeight="1" thickBot="1">
      <c r="A1256" s="890" t="s">
        <v>0</v>
      </c>
      <c r="B1256" s="684"/>
      <c r="C1256" s="29">
        <v>212.78414520000001</v>
      </c>
      <c r="D1256" s="109">
        <v>0.67013859935349829</v>
      </c>
      <c r="E1256" s="31">
        <v>0</v>
      </c>
      <c r="F1256" s="109">
        <v>0</v>
      </c>
      <c r="G1256" s="31">
        <v>63.189706000000001</v>
      </c>
      <c r="H1256" s="109">
        <v>0.19900853530509821</v>
      </c>
      <c r="I1256" s="31">
        <v>20.007565</v>
      </c>
      <c r="J1256" s="109">
        <v>6.3011469078073368E-2</v>
      </c>
      <c r="K1256" s="31">
        <v>21.541176</v>
      </c>
      <c r="L1256" s="109">
        <v>6.7841396263330203E-2</v>
      </c>
      <c r="M1256" s="31">
        <v>317.52259220000002</v>
      </c>
      <c r="N1256" s="109">
        <v>1</v>
      </c>
      <c r="O1256" s="17"/>
    </row>
    <row r="1259" spans="1:15" ht="15.75" thickBot="1"/>
    <row r="1260" spans="1:15" ht="28.5" customHeight="1">
      <c r="A1260" s="526" t="s">
        <v>23</v>
      </c>
      <c r="B1260" s="527"/>
      <c r="C1260" s="899" t="s">
        <v>213</v>
      </c>
      <c r="D1260" s="900"/>
      <c r="E1260" s="900"/>
      <c r="F1260" s="900"/>
      <c r="G1260" s="900"/>
      <c r="H1260" s="901"/>
      <c r="I1260" s="17"/>
    </row>
    <row r="1261" spans="1:15">
      <c r="A1261" s="528"/>
      <c r="B1261" s="529"/>
      <c r="C1261" s="692" t="s">
        <v>214</v>
      </c>
      <c r="D1261" s="736"/>
      <c r="E1261" s="679" t="s">
        <v>179</v>
      </c>
      <c r="F1261" s="736"/>
      <c r="G1261" s="681" t="s">
        <v>0</v>
      </c>
      <c r="H1261" s="902"/>
      <c r="I1261" s="17"/>
    </row>
    <row r="1262" spans="1:15" ht="15.75" thickBot="1">
      <c r="A1262" s="530"/>
      <c r="B1262" s="531"/>
      <c r="C1262" s="102" t="s">
        <v>6</v>
      </c>
      <c r="D1262" s="102" t="s">
        <v>7</v>
      </c>
      <c r="E1262" s="102" t="s">
        <v>6</v>
      </c>
      <c r="F1262" s="102" t="s">
        <v>7</v>
      </c>
      <c r="G1262" s="102" t="s">
        <v>6</v>
      </c>
      <c r="H1262" s="102" t="s">
        <v>41</v>
      </c>
      <c r="I1262" s="17"/>
    </row>
    <row r="1263" spans="1:15" ht="15" customHeight="1">
      <c r="A1263" s="889" t="s">
        <v>83</v>
      </c>
      <c r="B1263" s="694"/>
      <c r="C1263" s="35">
        <v>35455.185663599506</v>
      </c>
      <c r="D1263" s="131">
        <v>0.83183221216444436</v>
      </c>
      <c r="E1263" s="37">
        <v>7167.8158805999792</v>
      </c>
      <c r="F1263" s="131">
        <v>0.16816778783556915</v>
      </c>
      <c r="G1263" s="37">
        <v>42623.001544198909</v>
      </c>
      <c r="H1263" s="131">
        <v>1</v>
      </c>
      <c r="I1263" s="17"/>
    </row>
    <row r="1264" spans="1:15" ht="22.5" customHeight="1">
      <c r="A1264" s="895" t="s">
        <v>9</v>
      </c>
      <c r="B1264" s="688"/>
      <c r="C1264" s="39">
        <v>2858.8544320000028</v>
      </c>
      <c r="D1264" s="130">
        <v>0.7437185929648229</v>
      </c>
      <c r="E1264" s="41">
        <v>985.14578400000062</v>
      </c>
      <c r="F1264" s="130">
        <v>0.25628140703517532</v>
      </c>
      <c r="G1264" s="41">
        <v>3844.0002160000104</v>
      </c>
      <c r="H1264" s="130">
        <f>+G1264/$G$1263</f>
        <v>9.0186051585641747E-2</v>
      </c>
      <c r="I1264" s="17"/>
    </row>
    <row r="1265" spans="1:21" ht="22.5" customHeight="1">
      <c r="A1265" s="895" t="s">
        <v>10</v>
      </c>
      <c r="B1265" s="688"/>
      <c r="C1265" s="39">
        <v>601.94352400000002</v>
      </c>
      <c r="D1265" s="130">
        <v>0.87111946221612901</v>
      </c>
      <c r="E1265" s="41">
        <v>89.056448000000003</v>
      </c>
      <c r="F1265" s="130">
        <v>0.12888053778387132</v>
      </c>
      <c r="G1265" s="41">
        <v>690.99997199999984</v>
      </c>
      <c r="H1265" s="130">
        <f t="shared" ref="H1265:H1271" si="52">+G1265/$G$1263</f>
        <v>1.6211903126612314E-2</v>
      </c>
      <c r="I1265" s="17"/>
    </row>
    <row r="1266" spans="1:21" ht="22.5" customHeight="1">
      <c r="A1266" s="895" t="s">
        <v>11</v>
      </c>
      <c r="B1266" s="688"/>
      <c r="C1266" s="39">
        <v>838.78053599999998</v>
      </c>
      <c r="D1266" s="130">
        <v>0.92682926829268297</v>
      </c>
      <c r="E1266" s="41">
        <v>66.219515999999999</v>
      </c>
      <c r="F1266" s="130">
        <v>7.3170731707317083E-2</v>
      </c>
      <c r="G1266" s="41">
        <v>905.00005199999998</v>
      </c>
      <c r="H1266" s="130">
        <f t="shared" si="52"/>
        <v>2.1232668259215371E-2</v>
      </c>
      <c r="I1266" s="17"/>
    </row>
    <row r="1267" spans="1:21" ht="22.5" customHeight="1">
      <c r="A1267" s="895" t="s">
        <v>12</v>
      </c>
      <c r="B1267" s="688"/>
      <c r="C1267" s="39">
        <v>2936.8746200000078</v>
      </c>
      <c r="D1267" s="130">
        <v>0.76901667471911839</v>
      </c>
      <c r="E1267" s="41">
        <v>882.12530099999913</v>
      </c>
      <c r="F1267" s="130">
        <v>0.23098332528087934</v>
      </c>
      <c r="G1267" s="41">
        <v>3818.9999210000155</v>
      </c>
      <c r="H1267" s="130">
        <f t="shared" si="52"/>
        <v>8.9599506900981979E-2</v>
      </c>
      <c r="I1267" s="17"/>
    </row>
    <row r="1268" spans="1:21" ht="22.5" customHeight="1">
      <c r="A1268" s="895" t="s">
        <v>13</v>
      </c>
      <c r="B1268" s="688"/>
      <c r="C1268" s="39">
        <v>1057.4166359999995</v>
      </c>
      <c r="D1268" s="130">
        <v>0.95607293543791483</v>
      </c>
      <c r="E1268" s="41">
        <v>48.583331999999999</v>
      </c>
      <c r="F1268" s="130">
        <v>4.3927064562085061E-2</v>
      </c>
      <c r="G1268" s="41">
        <v>1105.9999679999996</v>
      </c>
      <c r="H1268" s="130">
        <f t="shared" si="52"/>
        <v>2.5948429907103266E-2</v>
      </c>
      <c r="I1268" s="17"/>
    </row>
    <row r="1269" spans="1:21" ht="22.5" customHeight="1">
      <c r="A1269" s="895" t="s">
        <v>14</v>
      </c>
      <c r="B1269" s="688"/>
      <c r="C1269" s="39">
        <v>16070.140590000183</v>
      </c>
      <c r="D1269" s="130">
        <v>0.87451783626513602</v>
      </c>
      <c r="E1269" s="41">
        <v>2305.860360000001</v>
      </c>
      <c r="F1269" s="130">
        <v>0.12548216373486784</v>
      </c>
      <c r="G1269" s="41">
        <v>18376.000950000114</v>
      </c>
      <c r="H1269" s="130">
        <f t="shared" si="52"/>
        <v>0.43112873998197182</v>
      </c>
      <c r="I1269" s="17"/>
    </row>
    <row r="1270" spans="1:21" ht="22.5" customHeight="1">
      <c r="A1270" s="895" t="s">
        <v>15</v>
      </c>
      <c r="B1270" s="688"/>
      <c r="C1270" s="39">
        <v>10748.973302799948</v>
      </c>
      <c r="D1270" s="130">
        <v>0.80138469640504328</v>
      </c>
      <c r="E1270" s="41">
        <v>2664.0271587999928</v>
      </c>
      <c r="F1270" s="130">
        <v>0.19861530359495913</v>
      </c>
      <c r="G1270" s="41">
        <v>13413.00046159991</v>
      </c>
      <c r="H1270" s="130">
        <f t="shared" si="52"/>
        <v>0.31468925171051099</v>
      </c>
      <c r="I1270" s="17"/>
    </row>
    <row r="1271" spans="1:21" ht="22.5" customHeight="1">
      <c r="A1271" s="895" t="s">
        <v>16</v>
      </c>
      <c r="B1271" s="688"/>
      <c r="C1271" s="39">
        <v>342.20202280000007</v>
      </c>
      <c r="D1271" s="130">
        <v>0.72964183405818661</v>
      </c>
      <c r="E1271" s="41">
        <v>126.7979808</v>
      </c>
      <c r="F1271" s="130">
        <v>0.27035816594181372</v>
      </c>
      <c r="G1271" s="41">
        <v>469.00000359999996</v>
      </c>
      <c r="H1271" s="130">
        <f t="shared" si="52"/>
        <v>1.1003448527989273E-2</v>
      </c>
      <c r="I1271" s="17"/>
    </row>
    <row r="1272" spans="1:21" ht="15" customHeight="1" thickBot="1">
      <c r="A1272" s="890" t="s">
        <v>0</v>
      </c>
      <c r="B1272" s="684"/>
      <c r="C1272" s="43">
        <v>35455.185663599506</v>
      </c>
      <c r="D1272" s="110">
        <v>0.83183221216444436</v>
      </c>
      <c r="E1272" s="45">
        <v>7167.8158805999792</v>
      </c>
      <c r="F1272" s="110">
        <v>0.16816778783556915</v>
      </c>
      <c r="G1272" s="45">
        <v>42623.001544198909</v>
      </c>
      <c r="H1272" s="110">
        <v>1</v>
      </c>
      <c r="I1272" s="17"/>
    </row>
    <row r="1275" spans="1:21" ht="15.75" thickBot="1"/>
    <row r="1276" spans="1:21">
      <c r="A1276" s="526" t="s">
        <v>23</v>
      </c>
      <c r="B1276" s="527"/>
      <c r="C1276" s="899" t="s">
        <v>215</v>
      </c>
      <c r="D1276" s="900"/>
      <c r="E1276" s="900"/>
      <c r="F1276" s="900"/>
      <c r="G1276" s="900"/>
      <c r="H1276" s="900"/>
      <c r="I1276" s="900"/>
      <c r="J1276" s="900"/>
      <c r="K1276" s="900"/>
      <c r="L1276" s="900"/>
      <c r="M1276" s="900"/>
      <c r="N1276" s="900"/>
      <c r="O1276" s="900"/>
      <c r="P1276" s="900"/>
      <c r="Q1276" s="900"/>
      <c r="R1276" s="900"/>
      <c r="S1276" s="900"/>
      <c r="T1276" s="901"/>
      <c r="U1276" s="17"/>
    </row>
    <row r="1277" spans="1:21" ht="36.75" customHeight="1">
      <c r="A1277" s="528"/>
      <c r="B1277" s="529"/>
      <c r="C1277" s="735" t="s">
        <v>216</v>
      </c>
      <c r="D1277" s="736"/>
      <c r="E1277" s="737" t="s">
        <v>217</v>
      </c>
      <c r="F1277" s="736"/>
      <c r="G1277" s="737" t="s">
        <v>218</v>
      </c>
      <c r="H1277" s="736"/>
      <c r="I1277" s="737" t="s">
        <v>219</v>
      </c>
      <c r="J1277" s="736"/>
      <c r="K1277" s="737" t="s">
        <v>220</v>
      </c>
      <c r="L1277" s="736"/>
      <c r="M1277" s="737" t="s">
        <v>221</v>
      </c>
      <c r="N1277" s="736"/>
      <c r="O1277" s="737" t="s">
        <v>222</v>
      </c>
      <c r="P1277" s="736"/>
      <c r="Q1277" s="737" t="s">
        <v>197</v>
      </c>
      <c r="R1277" s="736"/>
      <c r="S1277" s="738" t="s">
        <v>0</v>
      </c>
      <c r="T1277" s="902"/>
      <c r="U1277" s="17"/>
    </row>
    <row r="1278" spans="1:21" ht="15.75" thickBot="1">
      <c r="A1278" s="530"/>
      <c r="B1278" s="531"/>
      <c r="C1278" s="102" t="s">
        <v>6</v>
      </c>
      <c r="D1278" s="102" t="s">
        <v>7</v>
      </c>
      <c r="E1278" s="102" t="s">
        <v>6</v>
      </c>
      <c r="F1278" s="102" t="s">
        <v>7</v>
      </c>
      <c r="G1278" s="102" t="s">
        <v>6</v>
      </c>
      <c r="H1278" s="102" t="s">
        <v>7</v>
      </c>
      <c r="I1278" s="102" t="s">
        <v>6</v>
      </c>
      <c r="J1278" s="102" t="s">
        <v>7</v>
      </c>
      <c r="K1278" s="102" t="s">
        <v>6</v>
      </c>
      <c r="L1278" s="102" t="s">
        <v>7</v>
      </c>
      <c r="M1278" s="102" t="s">
        <v>6</v>
      </c>
      <c r="N1278" s="102" t="s">
        <v>7</v>
      </c>
      <c r="O1278" s="102" t="s">
        <v>6</v>
      </c>
      <c r="P1278" s="102" t="s">
        <v>7</v>
      </c>
      <c r="Q1278" s="102" t="s">
        <v>6</v>
      </c>
      <c r="R1278" s="102" t="s">
        <v>7</v>
      </c>
      <c r="S1278" s="102" t="s">
        <v>6</v>
      </c>
      <c r="T1278" s="102" t="s">
        <v>41</v>
      </c>
      <c r="U1278" s="17"/>
    </row>
    <row r="1279" spans="1:21" ht="15" customHeight="1">
      <c r="A1279" s="889" t="s">
        <v>83</v>
      </c>
      <c r="B1279" s="694"/>
      <c r="C1279" s="21">
        <v>2476.5199115999972</v>
      </c>
      <c r="D1279" s="107">
        <v>0.34550551421149245</v>
      </c>
      <c r="E1279" s="23">
        <v>702.5794093999998</v>
      </c>
      <c r="F1279" s="107">
        <v>9.8018618377400432E-2</v>
      </c>
      <c r="G1279" s="23">
        <v>190.85768259999998</v>
      </c>
      <c r="H1279" s="107">
        <v>2.6627034759160739E-2</v>
      </c>
      <c r="I1279" s="23">
        <v>1197.5060297999996</v>
      </c>
      <c r="J1279" s="107">
        <v>0.16706707451025693</v>
      </c>
      <c r="K1279" s="23">
        <v>23.4206085</v>
      </c>
      <c r="L1279" s="107">
        <v>3.2674679274880573E-3</v>
      </c>
      <c r="M1279" s="23">
        <v>19.316583999999999</v>
      </c>
      <c r="N1279" s="107">
        <v>2.6949051596430111E-3</v>
      </c>
      <c r="O1279" s="23">
        <v>1633.4729021000001</v>
      </c>
      <c r="P1279" s="107">
        <v>0.22788990807103027</v>
      </c>
      <c r="Q1279" s="23">
        <v>924.14275259999988</v>
      </c>
      <c r="R1279" s="107">
        <v>0.12892947698353058</v>
      </c>
      <c r="S1279" s="23">
        <v>7167.8158805999792</v>
      </c>
      <c r="T1279" s="107">
        <v>1</v>
      </c>
      <c r="U1279" s="17"/>
    </row>
    <row r="1280" spans="1:21" ht="24" customHeight="1">
      <c r="A1280" s="895" t="s">
        <v>9</v>
      </c>
      <c r="B1280" s="688"/>
      <c r="C1280" s="25">
        <v>154.53267200000002</v>
      </c>
      <c r="D1280" s="108">
        <v>0.15686274509803913</v>
      </c>
      <c r="E1280" s="27">
        <v>231.79900800000004</v>
      </c>
      <c r="F1280" s="108">
        <v>0.23529411764705874</v>
      </c>
      <c r="G1280" s="27">
        <v>77.266335999999995</v>
      </c>
      <c r="H1280" s="108">
        <v>7.8431372549019551E-2</v>
      </c>
      <c r="I1280" s="27">
        <v>135.21608800000001</v>
      </c>
      <c r="J1280" s="108">
        <v>0.13725490196078424</v>
      </c>
      <c r="K1280" s="27">
        <v>0</v>
      </c>
      <c r="L1280" s="108">
        <v>0</v>
      </c>
      <c r="M1280" s="27">
        <v>19.316583999999999</v>
      </c>
      <c r="N1280" s="108">
        <v>1.9607843137254888E-2</v>
      </c>
      <c r="O1280" s="27">
        <v>154.53267200000002</v>
      </c>
      <c r="P1280" s="108">
        <v>0.15686274509803913</v>
      </c>
      <c r="Q1280" s="27">
        <v>212.48242400000004</v>
      </c>
      <c r="R1280" s="108">
        <v>0.21568627450980382</v>
      </c>
      <c r="S1280" s="27">
        <v>985.14578400000062</v>
      </c>
      <c r="T1280" s="108">
        <f>+S1280/$S$1279</f>
        <v>0.13744016314179366</v>
      </c>
      <c r="U1280" s="17"/>
    </row>
    <row r="1281" spans="1:21" ht="24" customHeight="1">
      <c r="A1281" s="895" t="s">
        <v>10</v>
      </c>
      <c r="B1281" s="688"/>
      <c r="C1281" s="25">
        <v>24.701612000000001</v>
      </c>
      <c r="D1281" s="108">
        <v>0.27737028092564392</v>
      </c>
      <c r="E1281" s="27">
        <v>0</v>
      </c>
      <c r="F1281" s="108">
        <v>0</v>
      </c>
      <c r="G1281" s="27">
        <v>0</v>
      </c>
      <c r="H1281" s="108">
        <v>0</v>
      </c>
      <c r="I1281" s="27">
        <v>0</v>
      </c>
      <c r="J1281" s="108">
        <v>0</v>
      </c>
      <c r="K1281" s="27">
        <v>0</v>
      </c>
      <c r="L1281" s="108">
        <v>0</v>
      </c>
      <c r="M1281" s="27">
        <v>0</v>
      </c>
      <c r="N1281" s="108">
        <v>0</v>
      </c>
      <c r="O1281" s="27">
        <v>42.903224000000002</v>
      </c>
      <c r="P1281" s="108">
        <v>0.48175314604957076</v>
      </c>
      <c r="Q1281" s="27">
        <v>21.451612000000001</v>
      </c>
      <c r="R1281" s="108">
        <v>0.24087657302478538</v>
      </c>
      <c r="S1281" s="27">
        <v>89.056448000000003</v>
      </c>
      <c r="T1281" s="108">
        <f t="shared" ref="T1281:T1287" si="53">+S1281/$S$1279</f>
        <v>1.2424488782006153E-2</v>
      </c>
      <c r="U1281" s="17"/>
    </row>
    <row r="1282" spans="1:21" ht="24" customHeight="1">
      <c r="A1282" s="895" t="s">
        <v>11</v>
      </c>
      <c r="B1282" s="688"/>
      <c r="C1282" s="25">
        <v>0</v>
      </c>
      <c r="D1282" s="108">
        <v>0</v>
      </c>
      <c r="E1282" s="27">
        <v>22.073172</v>
      </c>
      <c r="F1282" s="108">
        <v>0.33333333333333337</v>
      </c>
      <c r="G1282" s="27">
        <v>0</v>
      </c>
      <c r="H1282" s="108">
        <v>0</v>
      </c>
      <c r="I1282" s="27">
        <v>22.073172</v>
      </c>
      <c r="J1282" s="108">
        <v>0.33333333333333337</v>
      </c>
      <c r="K1282" s="27">
        <v>0</v>
      </c>
      <c r="L1282" s="108">
        <v>0</v>
      </c>
      <c r="M1282" s="27">
        <v>0</v>
      </c>
      <c r="N1282" s="108">
        <v>0</v>
      </c>
      <c r="O1282" s="27">
        <v>0</v>
      </c>
      <c r="P1282" s="108">
        <v>0</v>
      </c>
      <c r="Q1282" s="27">
        <v>22.073172</v>
      </c>
      <c r="R1282" s="108">
        <v>0.33333333333333337</v>
      </c>
      <c r="S1282" s="27">
        <v>66.219515999999999</v>
      </c>
      <c r="T1282" s="108">
        <f t="shared" si="53"/>
        <v>9.2384510293053342E-3</v>
      </c>
      <c r="U1282" s="17"/>
    </row>
    <row r="1283" spans="1:21" ht="24" customHeight="1">
      <c r="A1283" s="895" t="s">
        <v>12</v>
      </c>
      <c r="B1283" s="688"/>
      <c r="C1283" s="25">
        <v>523.81431100000009</v>
      </c>
      <c r="D1283" s="108">
        <v>0.593809417331292</v>
      </c>
      <c r="E1283" s="27">
        <v>86.164704</v>
      </c>
      <c r="F1283" s="108">
        <v>9.7678531499234361E-2</v>
      </c>
      <c r="G1283" s="27">
        <v>0</v>
      </c>
      <c r="H1283" s="108">
        <v>0</v>
      </c>
      <c r="I1283" s="27">
        <v>86.164704</v>
      </c>
      <c r="J1283" s="108">
        <v>9.7678531499234361E-2</v>
      </c>
      <c r="K1283" s="27">
        <v>3.4130435000000001</v>
      </c>
      <c r="L1283" s="108">
        <v>3.869114167942909E-3</v>
      </c>
      <c r="M1283" s="27">
        <v>0</v>
      </c>
      <c r="N1283" s="108">
        <v>0</v>
      </c>
      <c r="O1283" s="27">
        <v>89.577747500000001</v>
      </c>
      <c r="P1283" s="108">
        <v>0.10154764566717728</v>
      </c>
      <c r="Q1283" s="27">
        <v>92.990791000000002</v>
      </c>
      <c r="R1283" s="108">
        <v>0.10541675983512018</v>
      </c>
      <c r="S1283" s="27">
        <v>882.12530099999913</v>
      </c>
      <c r="T1283" s="108">
        <f t="shared" si="53"/>
        <v>0.12306751675744232</v>
      </c>
      <c r="U1283" s="17"/>
    </row>
    <row r="1284" spans="1:21" ht="24" customHeight="1">
      <c r="A1284" s="895" t="s">
        <v>13</v>
      </c>
      <c r="B1284" s="688"/>
      <c r="C1284" s="25">
        <v>0</v>
      </c>
      <c r="D1284" s="108">
        <v>0</v>
      </c>
      <c r="E1284" s="27">
        <v>3</v>
      </c>
      <c r="F1284" s="108">
        <v>6.1749572878204401E-2</v>
      </c>
      <c r="G1284" s="27">
        <v>0</v>
      </c>
      <c r="H1284" s="108">
        <v>0</v>
      </c>
      <c r="I1284" s="27">
        <v>0</v>
      </c>
      <c r="J1284" s="108">
        <v>0</v>
      </c>
      <c r="K1284" s="27">
        <v>0</v>
      </c>
      <c r="L1284" s="108">
        <v>0</v>
      </c>
      <c r="M1284" s="27">
        <v>0</v>
      </c>
      <c r="N1284" s="108">
        <v>0</v>
      </c>
      <c r="O1284" s="27">
        <v>22.791665999999999</v>
      </c>
      <c r="P1284" s="108">
        <v>0.46912521356089781</v>
      </c>
      <c r="Q1284" s="27">
        <v>22.791665999999999</v>
      </c>
      <c r="R1284" s="108">
        <v>0.46912521356089781</v>
      </c>
      <c r="S1284" s="27">
        <v>48.583331999999999</v>
      </c>
      <c r="T1284" s="108">
        <f t="shared" si="53"/>
        <v>6.7779826950484321E-3</v>
      </c>
      <c r="U1284" s="17"/>
    </row>
    <row r="1285" spans="1:21" ht="24" customHeight="1">
      <c r="A1285" s="895" t="s">
        <v>14</v>
      </c>
      <c r="B1285" s="688"/>
      <c r="C1285" s="25">
        <v>836.15667000000087</v>
      </c>
      <c r="D1285" s="108">
        <v>0.36262242263447403</v>
      </c>
      <c r="E1285" s="27">
        <v>154.93675499999998</v>
      </c>
      <c r="F1285" s="108">
        <v>6.7192600943103031E-2</v>
      </c>
      <c r="G1285" s="27">
        <v>28.540965</v>
      </c>
      <c r="H1285" s="108">
        <v>1.2377577365526153E-2</v>
      </c>
      <c r="I1285" s="27">
        <v>464.8102649999999</v>
      </c>
      <c r="J1285" s="108">
        <v>0.20157780282930912</v>
      </c>
      <c r="K1285" s="27">
        <v>0</v>
      </c>
      <c r="L1285" s="108">
        <v>0</v>
      </c>
      <c r="M1285" s="27">
        <v>0</v>
      </c>
      <c r="N1285" s="108">
        <v>0</v>
      </c>
      <c r="O1285" s="27">
        <v>616.29702000000032</v>
      </c>
      <c r="P1285" s="108">
        <v>0.26727421603275231</v>
      </c>
      <c r="Q1285" s="27">
        <v>205.11868499999994</v>
      </c>
      <c r="R1285" s="108">
        <v>8.8955380194835329E-2</v>
      </c>
      <c r="S1285" s="27">
        <v>2305.860360000001</v>
      </c>
      <c r="T1285" s="108">
        <f t="shared" si="53"/>
        <v>0.32169637144850738</v>
      </c>
      <c r="U1285" s="17"/>
    </row>
    <row r="1286" spans="1:21" ht="24" customHeight="1">
      <c r="A1286" s="895" t="s">
        <v>15</v>
      </c>
      <c r="B1286" s="688"/>
      <c r="C1286" s="25">
        <v>873.91565619999994</v>
      </c>
      <c r="D1286" s="108">
        <v>0.32804307317709708</v>
      </c>
      <c r="E1286" s="27">
        <v>204.60577039999998</v>
      </c>
      <c r="F1286" s="108">
        <v>7.6803184879002645E-2</v>
      </c>
      <c r="G1286" s="27">
        <v>62.287755199999999</v>
      </c>
      <c r="H1286" s="108">
        <v>2.3381051125641462E-2</v>
      </c>
      <c r="I1286" s="27">
        <v>489.24180079999996</v>
      </c>
      <c r="J1286" s="108">
        <v>0.18364745238572502</v>
      </c>
      <c r="K1286" s="27">
        <v>20.007565</v>
      </c>
      <c r="L1286" s="108">
        <v>7.5102706569299318E-3</v>
      </c>
      <c r="M1286" s="27">
        <v>0</v>
      </c>
      <c r="N1286" s="108">
        <v>0</v>
      </c>
      <c r="O1286" s="27">
        <v>687.05239059999997</v>
      </c>
      <c r="P1286" s="108">
        <v>0.25789991980017268</v>
      </c>
      <c r="Q1286" s="27">
        <v>326.91622059999997</v>
      </c>
      <c r="R1286" s="108">
        <v>0.12271504797543389</v>
      </c>
      <c r="S1286" s="27">
        <v>2664.0271587999928</v>
      </c>
      <c r="T1286" s="108">
        <f t="shared" si="53"/>
        <v>0.37166512131126356</v>
      </c>
      <c r="U1286" s="17"/>
    </row>
    <row r="1287" spans="1:21" ht="24" customHeight="1">
      <c r="A1287" s="895" t="s">
        <v>16</v>
      </c>
      <c r="B1287" s="688"/>
      <c r="C1287" s="25">
        <v>63.398990400000002</v>
      </c>
      <c r="D1287" s="108">
        <v>0.5</v>
      </c>
      <c r="E1287" s="27">
        <v>0</v>
      </c>
      <c r="F1287" s="108">
        <v>0</v>
      </c>
      <c r="G1287" s="27">
        <v>22.762626400000002</v>
      </c>
      <c r="H1287" s="108">
        <v>0.17951883978266001</v>
      </c>
      <c r="I1287" s="27">
        <v>0</v>
      </c>
      <c r="J1287" s="108">
        <v>0</v>
      </c>
      <c r="K1287" s="27">
        <v>0</v>
      </c>
      <c r="L1287" s="108">
        <v>0</v>
      </c>
      <c r="M1287" s="27">
        <v>0</v>
      </c>
      <c r="N1287" s="108">
        <v>0</v>
      </c>
      <c r="O1287" s="27">
        <v>20.318182</v>
      </c>
      <c r="P1287" s="108">
        <v>0.16024058010866998</v>
      </c>
      <c r="Q1287" s="27">
        <v>20.318182</v>
      </c>
      <c r="R1287" s="108">
        <v>0.16024058010866998</v>
      </c>
      <c r="S1287" s="27">
        <v>126.7979808</v>
      </c>
      <c r="T1287" s="108">
        <f t="shared" si="53"/>
        <v>1.7689904834635124E-2</v>
      </c>
      <c r="U1287" s="17"/>
    </row>
    <row r="1288" spans="1:21" ht="15" customHeight="1" thickBot="1">
      <c r="A1288" s="890" t="s">
        <v>0</v>
      </c>
      <c r="B1288" s="684"/>
      <c r="C1288" s="29">
        <v>2476.5199115999972</v>
      </c>
      <c r="D1288" s="109">
        <v>0.34550551421149245</v>
      </c>
      <c r="E1288" s="31">
        <v>702.5794093999998</v>
      </c>
      <c r="F1288" s="109">
        <v>9.8018618377400432E-2</v>
      </c>
      <c r="G1288" s="31">
        <v>190.85768259999998</v>
      </c>
      <c r="H1288" s="109">
        <v>2.6627034759160739E-2</v>
      </c>
      <c r="I1288" s="31">
        <v>1197.5060297999996</v>
      </c>
      <c r="J1288" s="109">
        <v>0.16706707451025693</v>
      </c>
      <c r="K1288" s="31">
        <v>23.4206085</v>
      </c>
      <c r="L1288" s="109">
        <v>3.2674679274880573E-3</v>
      </c>
      <c r="M1288" s="31">
        <v>19.316583999999999</v>
      </c>
      <c r="N1288" s="109">
        <v>2.6949051596430111E-3</v>
      </c>
      <c r="O1288" s="31">
        <v>1633.4729021000001</v>
      </c>
      <c r="P1288" s="109">
        <v>0.22788990807103027</v>
      </c>
      <c r="Q1288" s="31">
        <v>924.14275259999988</v>
      </c>
      <c r="R1288" s="109">
        <v>0.12892947698353058</v>
      </c>
      <c r="S1288" s="31">
        <v>7167.8158805999792</v>
      </c>
      <c r="T1288" s="109">
        <v>1</v>
      </c>
      <c r="U1288" s="17"/>
    </row>
    <row r="1291" spans="1:21" ht="15.75" thickBot="1"/>
    <row r="1292" spans="1:21">
      <c r="A1292" s="526" t="s">
        <v>23</v>
      </c>
      <c r="B1292" s="527"/>
      <c r="C1292" s="899" t="s">
        <v>223</v>
      </c>
      <c r="D1292" s="900"/>
      <c r="E1292" s="900"/>
      <c r="F1292" s="900"/>
      <c r="G1292" s="900"/>
      <c r="H1292" s="900"/>
      <c r="I1292" s="900"/>
      <c r="J1292" s="900"/>
      <c r="K1292" s="900"/>
      <c r="L1292" s="900"/>
      <c r="M1292" s="900"/>
      <c r="N1292" s="900"/>
      <c r="O1292" s="900"/>
      <c r="P1292" s="901"/>
      <c r="Q1292" s="17"/>
    </row>
    <row r="1293" spans="1:21" ht="17.25" customHeight="1">
      <c r="A1293" s="528"/>
      <c r="B1293" s="529"/>
      <c r="C1293" s="735" t="s">
        <v>224</v>
      </c>
      <c r="D1293" s="736"/>
      <c r="E1293" s="737" t="s">
        <v>225</v>
      </c>
      <c r="F1293" s="736"/>
      <c r="G1293" s="737" t="s">
        <v>226</v>
      </c>
      <c r="H1293" s="736"/>
      <c r="I1293" s="737" t="s">
        <v>227</v>
      </c>
      <c r="J1293" s="736"/>
      <c r="K1293" s="737" t="s">
        <v>228</v>
      </c>
      <c r="L1293" s="736"/>
      <c r="M1293" s="737" t="s">
        <v>229</v>
      </c>
      <c r="N1293" s="736"/>
      <c r="O1293" s="738" t="s">
        <v>0</v>
      </c>
      <c r="P1293" s="902"/>
      <c r="Q1293" s="17"/>
    </row>
    <row r="1294" spans="1:21" ht="15.75" thickBot="1">
      <c r="A1294" s="530"/>
      <c r="B1294" s="531"/>
      <c r="C1294" s="102" t="s">
        <v>6</v>
      </c>
      <c r="D1294" s="102" t="s">
        <v>7</v>
      </c>
      <c r="E1294" s="102" t="s">
        <v>6</v>
      </c>
      <c r="F1294" s="102" t="s">
        <v>7</v>
      </c>
      <c r="G1294" s="102" t="s">
        <v>6</v>
      </c>
      <c r="H1294" s="102" t="s">
        <v>7</v>
      </c>
      <c r="I1294" s="102" t="s">
        <v>6</v>
      </c>
      <c r="J1294" s="102" t="s">
        <v>7</v>
      </c>
      <c r="K1294" s="102" t="s">
        <v>6</v>
      </c>
      <c r="L1294" s="102" t="s">
        <v>7</v>
      </c>
      <c r="M1294" s="102" t="s">
        <v>6</v>
      </c>
      <c r="N1294" s="102" t="s">
        <v>7</v>
      </c>
      <c r="O1294" s="102" t="s">
        <v>6</v>
      </c>
      <c r="P1294" s="102" t="s">
        <v>41</v>
      </c>
      <c r="Q1294" s="17"/>
    </row>
    <row r="1295" spans="1:21" ht="15" customHeight="1">
      <c r="A1295" s="889" t="s">
        <v>83</v>
      </c>
      <c r="B1295" s="694"/>
      <c r="C1295" s="35">
        <v>727.46541699999966</v>
      </c>
      <c r="D1295" s="131">
        <v>0.22882752111411606</v>
      </c>
      <c r="E1295" s="37">
        <v>124.254609</v>
      </c>
      <c r="F1295" s="131">
        <v>3.9084846509581571E-2</v>
      </c>
      <c r="G1295" s="37">
        <v>180.00631159999998</v>
      </c>
      <c r="H1295" s="131">
        <v>5.6621795491239364E-2</v>
      </c>
      <c r="I1295" s="37">
        <v>1098.9706875999998</v>
      </c>
      <c r="J1295" s="131">
        <v>0.34568617606269486</v>
      </c>
      <c r="K1295" s="37">
        <v>920.44880459999968</v>
      </c>
      <c r="L1295" s="131">
        <v>0.28953131426874334</v>
      </c>
      <c r="M1295" s="37">
        <v>127.9534912</v>
      </c>
      <c r="N1295" s="131">
        <v>4.0248346553624387E-2</v>
      </c>
      <c r="O1295" s="37">
        <v>3179.0993210000006</v>
      </c>
      <c r="P1295" s="131">
        <v>1</v>
      </c>
      <c r="Q1295" s="17"/>
    </row>
    <row r="1296" spans="1:21" s="117" customFormat="1" ht="23.25" customHeight="1">
      <c r="A1296" s="888" t="s">
        <v>9</v>
      </c>
      <c r="B1296" s="882"/>
      <c r="C1296" s="39">
        <v>154.53267200000002</v>
      </c>
      <c r="D1296" s="130">
        <v>0.40000000000000013</v>
      </c>
      <c r="E1296" s="41">
        <v>19.316583999999999</v>
      </c>
      <c r="F1296" s="130">
        <v>5.000000000000001E-2</v>
      </c>
      <c r="G1296" s="41">
        <v>0</v>
      </c>
      <c r="H1296" s="130">
        <v>0</v>
      </c>
      <c r="I1296" s="41">
        <v>135.21608800000001</v>
      </c>
      <c r="J1296" s="130">
        <v>0.35000000000000014</v>
      </c>
      <c r="K1296" s="41">
        <v>57.949751999999997</v>
      </c>
      <c r="L1296" s="130">
        <v>0.15000000000000002</v>
      </c>
      <c r="M1296" s="41">
        <v>19.316583999999999</v>
      </c>
      <c r="N1296" s="130">
        <v>5.000000000000001E-2</v>
      </c>
      <c r="O1296" s="41">
        <v>386.33167999999989</v>
      </c>
      <c r="P1296" s="130">
        <f>+O1296/$O$1295</f>
        <v>0.12152236875646824</v>
      </c>
      <c r="Q1296" s="116"/>
    </row>
    <row r="1297" spans="1:56" s="117" customFormat="1" ht="23.25" customHeight="1">
      <c r="A1297" s="888" t="s">
        <v>10</v>
      </c>
      <c r="B1297" s="882"/>
      <c r="C1297" s="39">
        <v>0</v>
      </c>
      <c r="D1297" s="130">
        <v>0</v>
      </c>
      <c r="E1297" s="41">
        <v>0</v>
      </c>
      <c r="F1297" s="130">
        <v>0</v>
      </c>
      <c r="G1297" s="41">
        <v>0</v>
      </c>
      <c r="H1297" s="130">
        <v>0</v>
      </c>
      <c r="I1297" s="41">
        <v>3.25</v>
      </c>
      <c r="J1297" s="130">
        <v>0.13157036067119829</v>
      </c>
      <c r="K1297" s="41">
        <v>21.451612000000001</v>
      </c>
      <c r="L1297" s="130">
        <v>0.86842963932880168</v>
      </c>
      <c r="M1297" s="41">
        <v>0</v>
      </c>
      <c r="N1297" s="130">
        <v>0</v>
      </c>
      <c r="O1297" s="41">
        <v>24.701612000000001</v>
      </c>
      <c r="P1297" s="130">
        <f t="shared" ref="P1297:P1303" si="54">+O1297/$O$1295</f>
        <v>7.7700032323085753E-3</v>
      </c>
      <c r="Q1297" s="116"/>
    </row>
    <row r="1298" spans="1:56" s="117" customFormat="1" ht="23.25" customHeight="1">
      <c r="A1298" s="888" t="s">
        <v>11</v>
      </c>
      <c r="B1298" s="882"/>
      <c r="C1298" s="39">
        <v>22.073172</v>
      </c>
      <c r="D1298" s="130">
        <v>1</v>
      </c>
      <c r="E1298" s="41">
        <v>0</v>
      </c>
      <c r="F1298" s="130">
        <v>0</v>
      </c>
      <c r="G1298" s="41">
        <v>0</v>
      </c>
      <c r="H1298" s="130">
        <v>0</v>
      </c>
      <c r="I1298" s="41">
        <v>0</v>
      </c>
      <c r="J1298" s="130">
        <v>0</v>
      </c>
      <c r="K1298" s="41">
        <v>0</v>
      </c>
      <c r="L1298" s="130">
        <v>0</v>
      </c>
      <c r="M1298" s="41">
        <v>0</v>
      </c>
      <c r="N1298" s="130">
        <v>0</v>
      </c>
      <c r="O1298" s="41">
        <v>22.073172</v>
      </c>
      <c r="P1298" s="130">
        <f t="shared" si="54"/>
        <v>6.9432156001520522E-3</v>
      </c>
      <c r="Q1298" s="116"/>
    </row>
    <row r="1299" spans="1:56" s="117" customFormat="1" ht="23.25" customHeight="1">
      <c r="A1299" s="888" t="s">
        <v>12</v>
      </c>
      <c r="B1299" s="882"/>
      <c r="C1299" s="39">
        <v>129.24705600000001</v>
      </c>
      <c r="D1299" s="130">
        <v>0.21188770895667625</v>
      </c>
      <c r="E1299" s="41">
        <v>0</v>
      </c>
      <c r="F1299" s="130">
        <v>0</v>
      </c>
      <c r="G1299" s="41">
        <v>21.541176</v>
      </c>
      <c r="H1299" s="130">
        <v>3.5314618159446032E-2</v>
      </c>
      <c r="I1299" s="41">
        <v>172.32940800000003</v>
      </c>
      <c r="J1299" s="130">
        <v>0.28251694527556831</v>
      </c>
      <c r="K1299" s="41">
        <v>243.77902300000005</v>
      </c>
      <c r="L1299" s="130">
        <v>0.39965149128941768</v>
      </c>
      <c r="M1299" s="41">
        <v>43.082352</v>
      </c>
      <c r="N1299" s="130">
        <v>7.0629236318892064E-2</v>
      </c>
      <c r="O1299" s="41">
        <v>609.97901499999989</v>
      </c>
      <c r="P1299" s="130">
        <f t="shared" si="54"/>
        <v>0.19187164457892059</v>
      </c>
      <c r="Q1299" s="116"/>
    </row>
    <row r="1300" spans="1:56" s="117" customFormat="1" ht="23.25" customHeight="1">
      <c r="A1300" s="888" t="s">
        <v>13</v>
      </c>
      <c r="B1300" s="882"/>
      <c r="C1300" s="39">
        <v>3</v>
      </c>
      <c r="D1300" s="130">
        <v>1</v>
      </c>
      <c r="E1300" s="41">
        <v>0</v>
      </c>
      <c r="F1300" s="130">
        <v>0</v>
      </c>
      <c r="G1300" s="41">
        <v>0</v>
      </c>
      <c r="H1300" s="130">
        <v>0</v>
      </c>
      <c r="I1300" s="41">
        <v>0</v>
      </c>
      <c r="J1300" s="130">
        <v>0</v>
      </c>
      <c r="K1300" s="41">
        <v>0</v>
      </c>
      <c r="L1300" s="130">
        <v>0</v>
      </c>
      <c r="M1300" s="41">
        <v>0</v>
      </c>
      <c r="N1300" s="130">
        <v>0</v>
      </c>
      <c r="O1300" s="41">
        <v>3</v>
      </c>
      <c r="P1300" s="130">
        <f t="shared" si="54"/>
        <v>9.4366350248419918E-4</v>
      </c>
      <c r="Q1300" s="116"/>
    </row>
    <row r="1301" spans="1:56" s="117" customFormat="1" ht="23.25" customHeight="1">
      <c r="A1301" s="888" t="s">
        <v>14</v>
      </c>
      <c r="B1301" s="882"/>
      <c r="C1301" s="39">
        <v>198.21868499999997</v>
      </c>
      <c r="D1301" s="130">
        <v>0.19999999999999971</v>
      </c>
      <c r="E1301" s="41">
        <v>64.922895000000011</v>
      </c>
      <c r="F1301" s="130">
        <v>6.5506332059462435E-2</v>
      </c>
      <c r="G1301" s="41">
        <v>111.654825</v>
      </c>
      <c r="H1301" s="130">
        <v>0.11265822392071652</v>
      </c>
      <c r="I1301" s="41">
        <v>302.97350999999998</v>
      </c>
      <c r="J1301" s="130">
        <v>0.30569621627749127</v>
      </c>
      <c r="K1301" s="41">
        <v>270.04157999999995</v>
      </c>
      <c r="L1301" s="130">
        <v>0.27246833970268708</v>
      </c>
      <c r="M1301" s="41">
        <v>43.281930000000003</v>
      </c>
      <c r="N1301" s="130">
        <v>4.3670888039641614E-2</v>
      </c>
      <c r="O1301" s="41">
        <v>991.09342500000128</v>
      </c>
      <c r="P1301" s="130">
        <f t="shared" si="54"/>
        <v>0.31175289757485408</v>
      </c>
      <c r="Q1301" s="116"/>
    </row>
    <row r="1302" spans="1:56" s="117" customFormat="1" ht="23.25" customHeight="1">
      <c r="A1302" s="888" t="s">
        <v>15</v>
      </c>
      <c r="B1302" s="882"/>
      <c r="C1302" s="39">
        <v>200.07565</v>
      </c>
      <c r="D1302" s="130">
        <v>0.18550920275244906</v>
      </c>
      <c r="E1302" s="41">
        <v>40.015129999999999</v>
      </c>
      <c r="F1302" s="130">
        <v>3.710184055048981E-2</v>
      </c>
      <c r="G1302" s="41">
        <v>46.810310600000001</v>
      </c>
      <c r="H1302" s="130">
        <v>4.3402300079997319E-2</v>
      </c>
      <c r="I1302" s="41">
        <v>462.43905519999998</v>
      </c>
      <c r="J1302" s="130">
        <v>0.42877131950713526</v>
      </c>
      <c r="K1302" s="41">
        <v>306.90865559999997</v>
      </c>
      <c r="L1302" s="130">
        <v>0.28456426365818105</v>
      </c>
      <c r="M1302" s="41">
        <v>22.2726252</v>
      </c>
      <c r="N1302" s="130">
        <v>2.0651073451747406E-2</v>
      </c>
      <c r="O1302" s="41">
        <v>1078.5214266</v>
      </c>
      <c r="P1302" s="130">
        <f t="shared" si="54"/>
        <v>0.33925376897653708</v>
      </c>
      <c r="Q1302" s="116"/>
    </row>
    <row r="1303" spans="1:56" s="117" customFormat="1" ht="23.25" customHeight="1">
      <c r="A1303" s="888" t="s">
        <v>16</v>
      </c>
      <c r="B1303" s="882"/>
      <c r="C1303" s="39">
        <v>20.318182</v>
      </c>
      <c r="D1303" s="130">
        <v>0.32048116021733997</v>
      </c>
      <c r="E1303" s="41">
        <v>0</v>
      </c>
      <c r="F1303" s="130">
        <v>0</v>
      </c>
      <c r="G1303" s="41">
        <v>0</v>
      </c>
      <c r="H1303" s="130">
        <v>0</v>
      </c>
      <c r="I1303" s="41">
        <v>22.762626400000002</v>
      </c>
      <c r="J1303" s="130">
        <v>0.35903767956532001</v>
      </c>
      <c r="K1303" s="41">
        <v>20.318182</v>
      </c>
      <c r="L1303" s="130">
        <v>0.32048116021733997</v>
      </c>
      <c r="M1303" s="41">
        <v>0</v>
      </c>
      <c r="N1303" s="130">
        <v>0</v>
      </c>
      <c r="O1303" s="41">
        <v>63.398990400000002</v>
      </c>
      <c r="P1303" s="130">
        <f t="shared" si="54"/>
        <v>1.9942437778275375E-2</v>
      </c>
      <c r="Q1303" s="116"/>
    </row>
    <row r="1304" spans="1:56" ht="15" customHeight="1" thickBot="1">
      <c r="A1304" s="890" t="s">
        <v>0</v>
      </c>
      <c r="B1304" s="684"/>
      <c r="C1304" s="43">
        <v>727.46541699999966</v>
      </c>
      <c r="D1304" s="110">
        <v>0.22882752111411606</v>
      </c>
      <c r="E1304" s="45">
        <v>124.254609</v>
      </c>
      <c r="F1304" s="110">
        <v>3.9084846509581571E-2</v>
      </c>
      <c r="G1304" s="45">
        <v>180.00631159999998</v>
      </c>
      <c r="H1304" s="110">
        <v>5.6621795491239364E-2</v>
      </c>
      <c r="I1304" s="45">
        <v>1098.9706875999998</v>
      </c>
      <c r="J1304" s="110">
        <v>0.34568617606269486</v>
      </c>
      <c r="K1304" s="45">
        <v>920.44880459999968</v>
      </c>
      <c r="L1304" s="110">
        <v>0.28953131426874334</v>
      </c>
      <c r="M1304" s="45">
        <v>127.9534912</v>
      </c>
      <c r="N1304" s="110">
        <v>4.0248346553624387E-2</v>
      </c>
      <c r="O1304" s="45">
        <v>3179.0993210000006</v>
      </c>
      <c r="P1304" s="110">
        <v>1</v>
      </c>
      <c r="Q1304" s="17"/>
    </row>
    <row r="1308" spans="1:56" ht="18.75">
      <c r="A1308" s="584" t="s">
        <v>230</v>
      </c>
      <c r="B1308" s="584"/>
      <c r="C1308" s="584"/>
      <c r="D1308" s="584"/>
      <c r="E1308" s="584"/>
      <c r="F1308" s="584"/>
      <c r="G1308" s="584"/>
      <c r="H1308" s="584"/>
      <c r="I1308" s="584"/>
      <c r="J1308" s="584"/>
      <c r="K1308" s="584"/>
      <c r="L1308" s="584"/>
      <c r="M1308" s="584"/>
      <c r="N1308" s="584"/>
      <c r="O1308" s="584"/>
      <c r="P1308" s="584"/>
      <c r="Q1308" s="584"/>
      <c r="R1308" s="584"/>
      <c r="S1308" s="584"/>
      <c r="T1308" s="584"/>
      <c r="U1308" s="584"/>
      <c r="V1308" s="584"/>
      <c r="W1308" s="584"/>
      <c r="X1308" s="584"/>
      <c r="Y1308" s="584"/>
      <c r="Z1308" s="584"/>
      <c r="AA1308" s="584"/>
      <c r="AB1308" s="584"/>
      <c r="AC1308" s="584"/>
      <c r="AD1308" s="584"/>
      <c r="AE1308" s="584"/>
      <c r="AF1308" s="584"/>
      <c r="AG1308" s="584"/>
      <c r="AH1308" s="584"/>
      <c r="AI1308" s="584"/>
      <c r="AJ1308" s="584"/>
      <c r="AK1308" s="584"/>
      <c r="AL1308" s="584"/>
      <c r="AM1308" s="584"/>
      <c r="AN1308" s="584"/>
      <c r="AO1308" s="584"/>
      <c r="AP1308" s="584"/>
      <c r="AQ1308" s="584"/>
      <c r="AR1308" s="584"/>
      <c r="AS1308" s="584"/>
      <c r="AT1308" s="584"/>
      <c r="AU1308" s="584"/>
      <c r="AV1308" s="584"/>
      <c r="AW1308" s="584"/>
      <c r="AX1308" s="584"/>
      <c r="AY1308" s="584"/>
      <c r="AZ1308" s="584"/>
      <c r="BA1308" s="584"/>
      <c r="BB1308" s="584"/>
      <c r="BC1308" s="584"/>
      <c r="BD1308" s="584"/>
    </row>
    <row r="1310" spans="1:56" ht="15.75" thickBot="1"/>
    <row r="1311" spans="1:56">
      <c r="A1311" s="526" t="s">
        <v>23</v>
      </c>
      <c r="B1311" s="527"/>
      <c r="C1311" s="891" t="s">
        <v>240</v>
      </c>
      <c r="D1311" s="892"/>
      <c r="E1311" s="892"/>
      <c r="F1311" s="892"/>
      <c r="G1311" s="892"/>
      <c r="H1311" s="892"/>
      <c r="I1311" s="892"/>
      <c r="J1311" s="892"/>
      <c r="K1311" s="892"/>
      <c r="L1311" s="892"/>
      <c r="M1311" s="892"/>
      <c r="N1311" s="892"/>
      <c r="O1311" s="892"/>
      <c r="P1311" s="893"/>
      <c r="Q1311" s="17"/>
    </row>
    <row r="1312" spans="1:56" ht="25.5" customHeight="1">
      <c r="A1312" s="528"/>
      <c r="B1312" s="529"/>
      <c r="C1312" s="735" t="s">
        <v>241</v>
      </c>
      <c r="D1312" s="680"/>
      <c r="E1312" s="737" t="s">
        <v>242</v>
      </c>
      <c r="F1312" s="680"/>
      <c r="G1312" s="737" t="s">
        <v>243</v>
      </c>
      <c r="H1312" s="680"/>
      <c r="I1312" s="737" t="s">
        <v>244</v>
      </c>
      <c r="J1312" s="680"/>
      <c r="K1312" s="737" t="s">
        <v>245</v>
      </c>
      <c r="L1312" s="680"/>
      <c r="M1312" s="737" t="s">
        <v>246</v>
      </c>
      <c r="N1312" s="680"/>
      <c r="O1312" s="738" t="s">
        <v>20</v>
      </c>
      <c r="P1312" s="894"/>
      <c r="Q1312" s="17"/>
    </row>
    <row r="1313" spans="1:17" ht="15.75" thickBot="1">
      <c r="A1313" s="530"/>
      <c r="B1313" s="531"/>
      <c r="C1313" s="33" t="s">
        <v>6</v>
      </c>
      <c r="D1313" s="34" t="s">
        <v>7</v>
      </c>
      <c r="E1313" s="34" t="s">
        <v>6</v>
      </c>
      <c r="F1313" s="34" t="s">
        <v>7</v>
      </c>
      <c r="G1313" s="34" t="s">
        <v>6</v>
      </c>
      <c r="H1313" s="34" t="s">
        <v>7</v>
      </c>
      <c r="I1313" s="34" t="s">
        <v>6</v>
      </c>
      <c r="J1313" s="34" t="s">
        <v>7</v>
      </c>
      <c r="K1313" s="34" t="s">
        <v>6</v>
      </c>
      <c r="L1313" s="34" t="s">
        <v>7</v>
      </c>
      <c r="M1313" s="34" t="s">
        <v>6</v>
      </c>
      <c r="N1313" s="34" t="s">
        <v>7</v>
      </c>
      <c r="O1313" s="34" t="s">
        <v>6</v>
      </c>
      <c r="P1313" s="198" t="s">
        <v>41</v>
      </c>
      <c r="Q1313" s="17"/>
    </row>
    <row r="1314" spans="1:17" ht="15" customHeight="1">
      <c r="A1314" s="889" t="s">
        <v>22</v>
      </c>
      <c r="B1314" s="694"/>
      <c r="C1314" s="35">
        <v>28707.482800199934</v>
      </c>
      <c r="D1314" s="36">
        <v>0.6735209103101536</v>
      </c>
      <c r="E1314" s="37">
        <v>7347.1137626999807</v>
      </c>
      <c r="F1314" s="36">
        <v>0.17237438698636043</v>
      </c>
      <c r="G1314" s="37">
        <v>4169.1836921999966</v>
      </c>
      <c r="H1314" s="36">
        <v>9.7815347140127268E-2</v>
      </c>
      <c r="I1314" s="37">
        <v>1977.7785666999991</v>
      </c>
      <c r="J1314" s="36">
        <v>4.6401672689547591E-2</v>
      </c>
      <c r="K1314" s="37">
        <v>123.56362799999999</v>
      </c>
      <c r="L1314" s="36">
        <v>2.8989893607532036E-3</v>
      </c>
      <c r="M1314" s="37">
        <v>297.87909439999999</v>
      </c>
      <c r="N1314" s="36">
        <v>6.9886935130813663E-3</v>
      </c>
      <c r="O1314" s="37">
        <v>42623.001544198909</v>
      </c>
      <c r="P1314" s="199">
        <v>1</v>
      </c>
      <c r="Q1314" s="17"/>
    </row>
    <row r="1315" spans="1:17" s="117" customFormat="1" ht="21.75" customHeight="1">
      <c r="A1315" s="888" t="s">
        <v>9</v>
      </c>
      <c r="B1315" s="882"/>
      <c r="C1315" s="39">
        <v>2337.3066639999988</v>
      </c>
      <c r="D1315" s="40">
        <v>0.60804020100502321</v>
      </c>
      <c r="E1315" s="41">
        <v>772.66336000000024</v>
      </c>
      <c r="F1315" s="40">
        <v>0.20100502512562765</v>
      </c>
      <c r="G1315" s="41">
        <v>367.01509599999991</v>
      </c>
      <c r="H1315" s="40">
        <v>9.5477386934673086E-2</v>
      </c>
      <c r="I1315" s="41">
        <v>270.43217600000003</v>
      </c>
      <c r="J1315" s="40">
        <v>7.0351758793969668E-2</v>
      </c>
      <c r="K1315" s="41">
        <v>38.633167999999998</v>
      </c>
      <c r="L1315" s="40">
        <v>1.0050251256281379E-2</v>
      </c>
      <c r="M1315" s="41">
        <v>57.949751999999997</v>
      </c>
      <c r="N1315" s="40">
        <v>1.507537688442207E-2</v>
      </c>
      <c r="O1315" s="41">
        <v>3844.0002160000104</v>
      </c>
      <c r="P1315" s="197">
        <v>1</v>
      </c>
      <c r="Q1315" s="116"/>
    </row>
    <row r="1316" spans="1:17" s="117" customFormat="1" ht="21.75" customHeight="1">
      <c r="A1316" s="888" t="s">
        <v>10</v>
      </c>
      <c r="B1316" s="882"/>
      <c r="C1316" s="39">
        <v>491.4354640000002</v>
      </c>
      <c r="D1316" s="40">
        <v>0.71119462216128748</v>
      </c>
      <c r="E1316" s="41">
        <v>131.95967200000001</v>
      </c>
      <c r="F1316" s="40">
        <v>0.19096914232581191</v>
      </c>
      <c r="G1316" s="41">
        <v>46.153224000000002</v>
      </c>
      <c r="H1316" s="40">
        <v>6.6791933241930737E-2</v>
      </c>
      <c r="I1316" s="41">
        <v>21.451612000000001</v>
      </c>
      <c r="J1316" s="40">
        <v>3.1044302270970291E-2</v>
      </c>
      <c r="K1316" s="41">
        <v>0</v>
      </c>
      <c r="L1316" s="40">
        <v>0</v>
      </c>
      <c r="M1316" s="41">
        <v>0</v>
      </c>
      <c r="N1316" s="40">
        <v>0</v>
      </c>
      <c r="O1316" s="41">
        <v>690.99997199999984</v>
      </c>
      <c r="P1316" s="197">
        <v>1</v>
      </c>
      <c r="Q1316" s="116"/>
    </row>
    <row r="1317" spans="1:17" s="117" customFormat="1" ht="21.75" customHeight="1">
      <c r="A1317" s="888" t="s">
        <v>11</v>
      </c>
      <c r="B1317" s="882"/>
      <c r="C1317" s="39">
        <v>706.34150399999999</v>
      </c>
      <c r="D1317" s="40">
        <v>0.78048780487804881</v>
      </c>
      <c r="E1317" s="41">
        <v>22.073172</v>
      </c>
      <c r="F1317" s="40">
        <v>2.4390243902439025E-2</v>
      </c>
      <c r="G1317" s="41">
        <v>154.512204</v>
      </c>
      <c r="H1317" s="40">
        <v>0.17073170731707318</v>
      </c>
      <c r="I1317" s="41">
        <v>0</v>
      </c>
      <c r="J1317" s="40">
        <v>0</v>
      </c>
      <c r="K1317" s="41">
        <v>0</v>
      </c>
      <c r="L1317" s="40">
        <v>0</v>
      </c>
      <c r="M1317" s="41">
        <v>22.073172</v>
      </c>
      <c r="N1317" s="40">
        <v>2.4390243902439025E-2</v>
      </c>
      <c r="O1317" s="41">
        <v>905.00005199999998</v>
      </c>
      <c r="P1317" s="197">
        <v>1</v>
      </c>
      <c r="Q1317" s="116"/>
    </row>
    <row r="1318" spans="1:17" s="117" customFormat="1" ht="21.75" customHeight="1">
      <c r="A1318" s="888" t="s">
        <v>12</v>
      </c>
      <c r="B1318" s="882"/>
      <c r="C1318" s="39">
        <v>2651.0761600000051</v>
      </c>
      <c r="D1318" s="40">
        <v>0.69418073182515638</v>
      </c>
      <c r="E1318" s="41">
        <v>577.13579349999986</v>
      </c>
      <c r="F1318" s="40">
        <v>0.15112223237461478</v>
      </c>
      <c r="G1318" s="41">
        <v>386.6782530000001</v>
      </c>
      <c r="H1318" s="40">
        <v>0.10125118119896356</v>
      </c>
      <c r="I1318" s="41">
        <v>204.10971450000002</v>
      </c>
      <c r="J1318" s="40">
        <v>5.3445854601262555E-2</v>
      </c>
      <c r="K1318" s="41">
        <v>0</v>
      </c>
      <c r="L1318" s="40">
        <v>0</v>
      </c>
      <c r="M1318" s="41">
        <v>0</v>
      </c>
      <c r="N1318" s="40">
        <v>0</v>
      </c>
      <c r="O1318" s="41">
        <v>3818.9999210000155</v>
      </c>
      <c r="P1318" s="197">
        <v>1</v>
      </c>
      <c r="Q1318" s="116"/>
    </row>
    <row r="1319" spans="1:17" s="117" customFormat="1" ht="21.75" customHeight="1">
      <c r="A1319" s="888" t="s">
        <v>13</v>
      </c>
      <c r="B1319" s="882"/>
      <c r="C1319" s="39">
        <v>758.12497799999983</v>
      </c>
      <c r="D1319" s="40">
        <v>0.68546564189412351</v>
      </c>
      <c r="E1319" s="41">
        <v>233.91665999999995</v>
      </c>
      <c r="F1319" s="40">
        <v>0.2114978903869191</v>
      </c>
      <c r="G1319" s="41">
        <v>68.374998000000005</v>
      </c>
      <c r="H1319" s="40">
        <v>6.1821880631374511E-2</v>
      </c>
      <c r="I1319" s="41">
        <v>45.583331999999999</v>
      </c>
      <c r="J1319" s="40">
        <v>4.1214587087583007E-2</v>
      </c>
      <c r="K1319" s="41">
        <v>0</v>
      </c>
      <c r="L1319" s="40">
        <v>0</v>
      </c>
      <c r="M1319" s="41">
        <v>0</v>
      </c>
      <c r="N1319" s="40">
        <v>0</v>
      </c>
      <c r="O1319" s="41">
        <v>1105.9999679999996</v>
      </c>
      <c r="P1319" s="197">
        <v>1</v>
      </c>
      <c r="Q1319" s="116"/>
    </row>
    <row r="1320" spans="1:17" s="117" customFormat="1" ht="21.75" customHeight="1">
      <c r="A1320" s="888" t="s">
        <v>14</v>
      </c>
      <c r="B1320" s="882"/>
      <c r="C1320" s="39">
        <v>12571.518120000086</v>
      </c>
      <c r="D1320" s="40">
        <v>0.68412698465821575</v>
      </c>
      <c r="E1320" s="41">
        <v>2911.8073800000025</v>
      </c>
      <c r="F1320" s="40">
        <v>0.1584570760484198</v>
      </c>
      <c r="G1320" s="41">
        <v>1841.0500950000035</v>
      </c>
      <c r="H1320" s="40">
        <v>0.10018774487492568</v>
      </c>
      <c r="I1320" s="41">
        <v>853.4066700000011</v>
      </c>
      <c r="J1320" s="40">
        <v>4.6441370585584119E-2</v>
      </c>
      <c r="K1320" s="41">
        <v>64.922895000000011</v>
      </c>
      <c r="L1320" s="40">
        <v>3.5330263193091315E-3</v>
      </c>
      <c r="M1320" s="41">
        <v>133.29578999999998</v>
      </c>
      <c r="N1320" s="40">
        <v>7.2537975135443791E-3</v>
      </c>
      <c r="O1320" s="41">
        <v>18376.000950000114</v>
      </c>
      <c r="P1320" s="197">
        <v>1</v>
      </c>
      <c r="Q1320" s="116"/>
    </row>
    <row r="1321" spans="1:17" s="117" customFormat="1" ht="21.75" customHeight="1">
      <c r="A1321" s="888" t="s">
        <v>15</v>
      </c>
      <c r="B1321" s="882"/>
      <c r="C1321" s="39">
        <v>8763.3162705999584</v>
      </c>
      <c r="D1321" s="40">
        <v>0.65334496153105082</v>
      </c>
      <c r="E1321" s="41">
        <v>2677.2395431999926</v>
      </c>
      <c r="F1321" s="40">
        <v>0.19960034675795801</v>
      </c>
      <c r="G1321" s="41">
        <v>1305.3998221999982</v>
      </c>
      <c r="H1321" s="40">
        <v>9.7323475529373801E-2</v>
      </c>
      <c r="I1321" s="41">
        <v>562.47688019999998</v>
      </c>
      <c r="J1321" s="40">
        <v>4.1935201732849821E-2</v>
      </c>
      <c r="K1321" s="41">
        <v>20.007565</v>
      </c>
      <c r="L1321" s="40">
        <v>1.4916546866064512E-3</v>
      </c>
      <c r="M1321" s="41">
        <v>84.5603804</v>
      </c>
      <c r="N1321" s="40">
        <v>6.3043597621641771E-3</v>
      </c>
      <c r="O1321" s="41">
        <v>13413.00046159991</v>
      </c>
      <c r="P1321" s="197">
        <v>1</v>
      </c>
      <c r="Q1321" s="116"/>
    </row>
    <row r="1322" spans="1:17" s="117" customFormat="1" ht="21.75" customHeight="1">
      <c r="A1322" s="888" t="s">
        <v>16</v>
      </c>
      <c r="B1322" s="882"/>
      <c r="C1322" s="39">
        <v>428.3636396</v>
      </c>
      <c r="D1322" s="40">
        <v>0.91335530130473552</v>
      </c>
      <c r="E1322" s="41">
        <v>20.318182</v>
      </c>
      <c r="F1322" s="40">
        <v>4.3322349347632294E-2</v>
      </c>
      <c r="G1322" s="41">
        <v>0</v>
      </c>
      <c r="H1322" s="40">
        <v>0</v>
      </c>
      <c r="I1322" s="41">
        <v>20.318182</v>
      </c>
      <c r="J1322" s="40">
        <v>4.3322349347632294E-2</v>
      </c>
      <c r="K1322" s="41">
        <v>0</v>
      </c>
      <c r="L1322" s="40">
        <v>0</v>
      </c>
      <c r="M1322" s="41">
        <v>0</v>
      </c>
      <c r="N1322" s="40">
        <v>0</v>
      </c>
      <c r="O1322" s="41">
        <v>469.00000359999996</v>
      </c>
      <c r="P1322" s="197">
        <v>1</v>
      </c>
      <c r="Q1322" s="116"/>
    </row>
    <row r="1323" spans="1:17" ht="15" customHeight="1" thickBot="1">
      <c r="A1323" s="890" t="s">
        <v>0</v>
      </c>
      <c r="B1323" s="684"/>
      <c r="C1323" s="43">
        <v>28707.482800199934</v>
      </c>
      <c r="D1323" s="44">
        <v>0.6735209103101536</v>
      </c>
      <c r="E1323" s="45">
        <v>7347.1137626999807</v>
      </c>
      <c r="F1323" s="44">
        <v>0.17237438698636043</v>
      </c>
      <c r="G1323" s="45">
        <v>4169.1836921999966</v>
      </c>
      <c r="H1323" s="44">
        <v>9.7815347140127268E-2</v>
      </c>
      <c r="I1323" s="45">
        <v>1977.7785666999991</v>
      </c>
      <c r="J1323" s="44">
        <v>4.6401672689547591E-2</v>
      </c>
      <c r="K1323" s="45">
        <v>123.56362799999999</v>
      </c>
      <c r="L1323" s="44">
        <v>2.8989893607532036E-3</v>
      </c>
      <c r="M1323" s="45">
        <v>297.87909439999999</v>
      </c>
      <c r="N1323" s="44">
        <v>6.9886935130813663E-3</v>
      </c>
      <c r="O1323" s="45">
        <v>42623.001544198909</v>
      </c>
      <c r="P1323" s="200">
        <v>1</v>
      </c>
      <c r="Q1323" s="17"/>
    </row>
    <row r="1326" spans="1:17" ht="15.75" thickBot="1"/>
    <row r="1327" spans="1:17">
      <c r="A1327" s="526" t="s">
        <v>23</v>
      </c>
      <c r="B1327" s="527"/>
      <c r="C1327" s="891" t="s">
        <v>247</v>
      </c>
      <c r="D1327" s="892"/>
      <c r="E1327" s="892"/>
      <c r="F1327" s="892"/>
      <c r="G1327" s="892"/>
      <c r="H1327" s="892"/>
      <c r="I1327" s="892"/>
      <c r="J1327" s="892"/>
      <c r="K1327" s="892"/>
      <c r="L1327" s="893"/>
      <c r="M1327" s="17"/>
    </row>
    <row r="1328" spans="1:17" ht="27.75" customHeight="1">
      <c r="A1328" s="528"/>
      <c r="B1328" s="529"/>
      <c r="C1328" s="735" t="s">
        <v>248</v>
      </c>
      <c r="D1328" s="680"/>
      <c r="E1328" s="737" t="s">
        <v>249</v>
      </c>
      <c r="F1328" s="680"/>
      <c r="G1328" s="737" t="s">
        <v>250</v>
      </c>
      <c r="H1328" s="680"/>
      <c r="I1328" s="737" t="s">
        <v>251</v>
      </c>
      <c r="J1328" s="680"/>
      <c r="K1328" s="738" t="s">
        <v>20</v>
      </c>
      <c r="L1328" s="894"/>
      <c r="M1328" s="17"/>
    </row>
    <row r="1329" spans="1:13" ht="15.75" thickBot="1">
      <c r="A1329" s="530"/>
      <c r="B1329" s="531"/>
      <c r="C1329" s="34" t="s">
        <v>6</v>
      </c>
      <c r="D1329" s="34" t="s">
        <v>7</v>
      </c>
      <c r="E1329" s="34" t="s">
        <v>6</v>
      </c>
      <c r="F1329" s="34" t="s">
        <v>7</v>
      </c>
      <c r="G1329" s="34" t="s">
        <v>6</v>
      </c>
      <c r="H1329" s="34" t="s">
        <v>7</v>
      </c>
      <c r="I1329" s="34" t="s">
        <v>6</v>
      </c>
      <c r="J1329" s="34" t="s">
        <v>7</v>
      </c>
      <c r="K1329" s="34" t="s">
        <v>6</v>
      </c>
      <c r="L1329" s="198" t="s">
        <v>41</v>
      </c>
      <c r="M1329" s="17"/>
    </row>
    <row r="1330" spans="1:13" ht="15" customHeight="1">
      <c r="A1330" s="889" t="s">
        <v>22</v>
      </c>
      <c r="B1330" s="694"/>
      <c r="C1330" s="35">
        <v>422.29091669999997</v>
      </c>
      <c r="D1330" s="36">
        <v>6.5523865297905631E-2</v>
      </c>
      <c r="E1330" s="37">
        <v>1455.5866835999996</v>
      </c>
      <c r="F1330" s="36">
        <v>0.22585298905064413</v>
      </c>
      <c r="G1330" s="37">
        <v>190.45463020000003</v>
      </c>
      <c r="H1330" s="36">
        <v>2.9551484630801754E-2</v>
      </c>
      <c r="I1330" s="37">
        <v>4376.5091227999956</v>
      </c>
      <c r="J1330" s="36">
        <v>0.67907166102065031</v>
      </c>
      <c r="K1330" s="37">
        <v>6444.841353299983</v>
      </c>
      <c r="L1330" s="199">
        <v>1</v>
      </c>
      <c r="M1330" s="17"/>
    </row>
    <row r="1331" spans="1:13" s="117" customFormat="1" ht="23.25" customHeight="1">
      <c r="A1331" s="888" t="s">
        <v>9</v>
      </c>
      <c r="B1331" s="882"/>
      <c r="C1331" s="39">
        <v>96.582920000000001</v>
      </c>
      <c r="D1331" s="40">
        <v>0.13888888888888887</v>
      </c>
      <c r="E1331" s="41">
        <v>154.53267200000002</v>
      </c>
      <c r="F1331" s="40">
        <v>0.22222222222222221</v>
      </c>
      <c r="G1331" s="41">
        <v>57.949751999999997</v>
      </c>
      <c r="H1331" s="40">
        <v>8.3333333333333315E-2</v>
      </c>
      <c r="I1331" s="41">
        <v>386.33167999999989</v>
      </c>
      <c r="J1331" s="40">
        <v>0.55555555555555525</v>
      </c>
      <c r="K1331" s="41">
        <v>695.3970240000001</v>
      </c>
      <c r="L1331" s="197">
        <v>1</v>
      </c>
      <c r="M1331" s="116"/>
    </row>
    <row r="1332" spans="1:13" s="117" customFormat="1" ht="23.25" customHeight="1">
      <c r="A1332" s="888" t="s">
        <v>10</v>
      </c>
      <c r="B1332" s="882"/>
      <c r="C1332" s="39">
        <v>3.25</v>
      </c>
      <c r="D1332" s="40">
        <v>4.8073483973838788E-2</v>
      </c>
      <c r="E1332" s="41">
        <v>21.451612000000001</v>
      </c>
      <c r="F1332" s="40">
        <v>0.31730883867538706</v>
      </c>
      <c r="G1332" s="41">
        <v>0</v>
      </c>
      <c r="H1332" s="40">
        <v>0</v>
      </c>
      <c r="I1332" s="41">
        <v>42.903224000000002</v>
      </c>
      <c r="J1332" s="40">
        <v>0.63461767735077412</v>
      </c>
      <c r="K1332" s="41">
        <v>67.604836000000006</v>
      </c>
      <c r="L1332" s="197">
        <v>1</v>
      </c>
      <c r="M1332" s="116"/>
    </row>
    <row r="1333" spans="1:13" s="117" customFormat="1" ht="23.25" customHeight="1">
      <c r="A1333" s="888" t="s">
        <v>11</v>
      </c>
      <c r="B1333" s="882"/>
      <c r="C1333" s="39">
        <v>22.073172</v>
      </c>
      <c r="D1333" s="40">
        <v>0.125</v>
      </c>
      <c r="E1333" s="41">
        <v>88.292687999999998</v>
      </c>
      <c r="F1333" s="40">
        <v>0.5</v>
      </c>
      <c r="G1333" s="41">
        <v>0</v>
      </c>
      <c r="H1333" s="40">
        <v>0</v>
      </c>
      <c r="I1333" s="41">
        <v>66.219515999999999</v>
      </c>
      <c r="J1333" s="40">
        <v>0.375</v>
      </c>
      <c r="K1333" s="41">
        <v>176.585376</v>
      </c>
      <c r="L1333" s="197">
        <v>1</v>
      </c>
      <c r="M1333" s="116"/>
    </row>
    <row r="1334" spans="1:13" s="117" customFormat="1" ht="23.25" customHeight="1">
      <c r="A1334" s="888" t="s">
        <v>12</v>
      </c>
      <c r="B1334" s="882"/>
      <c r="C1334" s="39">
        <v>24.954219500000001</v>
      </c>
      <c r="D1334" s="40">
        <v>4.2238875658888578E-2</v>
      </c>
      <c r="E1334" s="41">
        <v>136.07314300000002</v>
      </c>
      <c r="F1334" s="40">
        <v>0.23032483815777791</v>
      </c>
      <c r="G1334" s="41">
        <v>21.541176</v>
      </c>
      <c r="H1334" s="40">
        <v>3.6461771710000181E-2</v>
      </c>
      <c r="I1334" s="41">
        <v>408.2194290000001</v>
      </c>
      <c r="J1334" s="40">
        <v>0.6909745144733338</v>
      </c>
      <c r="K1334" s="41">
        <v>590.78796749999981</v>
      </c>
      <c r="L1334" s="197">
        <v>1</v>
      </c>
      <c r="M1334" s="116"/>
    </row>
    <row r="1335" spans="1:13" s="117" customFormat="1" ht="23.25" customHeight="1">
      <c r="A1335" s="888" t="s">
        <v>13</v>
      </c>
      <c r="B1335" s="882"/>
      <c r="C1335" s="39">
        <v>0</v>
      </c>
      <c r="D1335" s="40">
        <v>0</v>
      </c>
      <c r="E1335" s="41">
        <v>68.374998000000005</v>
      </c>
      <c r="F1335" s="40">
        <v>0.60000000000000009</v>
      </c>
      <c r="G1335" s="41">
        <v>0</v>
      </c>
      <c r="H1335" s="40">
        <v>0</v>
      </c>
      <c r="I1335" s="41">
        <v>45.583331999999999</v>
      </c>
      <c r="J1335" s="40">
        <v>0.4</v>
      </c>
      <c r="K1335" s="41">
        <v>113.95832999999999</v>
      </c>
      <c r="L1335" s="197">
        <v>1</v>
      </c>
      <c r="M1335" s="116"/>
    </row>
    <row r="1336" spans="1:13" s="117" customFormat="1" ht="23.25" customHeight="1">
      <c r="A1336" s="888" t="s">
        <v>14</v>
      </c>
      <c r="B1336" s="882"/>
      <c r="C1336" s="39">
        <v>173.12771999999998</v>
      </c>
      <c r="D1336" s="40">
        <v>6.1224494234432728E-2</v>
      </c>
      <c r="E1336" s="41">
        <v>579.9150900000003</v>
      </c>
      <c r="F1336" s="40">
        <v>0.20507985713764129</v>
      </c>
      <c r="G1336" s="41">
        <v>68.372895000000014</v>
      </c>
      <c r="H1336" s="40">
        <v>2.4179235513059238E-2</v>
      </c>
      <c r="I1336" s="41">
        <v>2006.336850000004</v>
      </c>
      <c r="J1336" s="40">
        <v>0.70951641311486791</v>
      </c>
      <c r="K1336" s="41">
        <v>2827.7525550000009</v>
      </c>
      <c r="L1336" s="197">
        <v>1</v>
      </c>
      <c r="M1336" s="116"/>
    </row>
    <row r="1337" spans="1:13" s="117" customFormat="1" ht="23.25" customHeight="1">
      <c r="A1337" s="888" t="s">
        <v>15</v>
      </c>
      <c r="B1337" s="882"/>
      <c r="C1337" s="39">
        <v>102.30288519999999</v>
      </c>
      <c r="D1337" s="40">
        <v>5.2397532346234212E-2</v>
      </c>
      <c r="E1337" s="41">
        <v>406.94648059999997</v>
      </c>
      <c r="F1337" s="40">
        <v>0.20843000995268779</v>
      </c>
      <c r="G1337" s="41">
        <v>22.2726252</v>
      </c>
      <c r="H1337" s="40">
        <v>1.1407602015046116E-2</v>
      </c>
      <c r="I1337" s="41">
        <v>1420.9150917999982</v>
      </c>
      <c r="J1337" s="40">
        <v>0.72776485568603277</v>
      </c>
      <c r="K1337" s="41">
        <v>1952.4370827999965</v>
      </c>
      <c r="L1337" s="197">
        <v>1</v>
      </c>
      <c r="M1337" s="116"/>
    </row>
    <row r="1338" spans="1:13" s="117" customFormat="1" ht="23.25" customHeight="1">
      <c r="A1338" s="888" t="s">
        <v>16</v>
      </c>
      <c r="B1338" s="882"/>
      <c r="C1338" s="39">
        <v>0</v>
      </c>
      <c r="D1338" s="40">
        <v>0</v>
      </c>
      <c r="E1338" s="41">
        <v>0</v>
      </c>
      <c r="F1338" s="40">
        <v>0</v>
      </c>
      <c r="G1338" s="41">
        <v>20.318182</v>
      </c>
      <c r="H1338" s="40">
        <v>1</v>
      </c>
      <c r="I1338" s="41">
        <v>0</v>
      </c>
      <c r="J1338" s="40">
        <v>0</v>
      </c>
      <c r="K1338" s="41">
        <v>20.318182</v>
      </c>
      <c r="L1338" s="197">
        <v>1</v>
      </c>
      <c r="M1338" s="116"/>
    </row>
    <row r="1339" spans="1:13" ht="15" customHeight="1" thickBot="1">
      <c r="A1339" s="890" t="s">
        <v>0</v>
      </c>
      <c r="B1339" s="684"/>
      <c r="C1339" s="43">
        <v>422.29091669999997</v>
      </c>
      <c r="D1339" s="44">
        <v>6.5523865297905631E-2</v>
      </c>
      <c r="E1339" s="45">
        <v>1455.5866835999996</v>
      </c>
      <c r="F1339" s="44">
        <v>0.22585298905064413</v>
      </c>
      <c r="G1339" s="45">
        <v>190.45463020000003</v>
      </c>
      <c r="H1339" s="44">
        <v>2.9551484630801754E-2</v>
      </c>
      <c r="I1339" s="45">
        <v>4376.5091227999956</v>
      </c>
      <c r="J1339" s="44">
        <v>0.67907166102065031</v>
      </c>
      <c r="K1339" s="45">
        <v>6444.841353299983</v>
      </c>
      <c r="L1339" s="200">
        <v>1</v>
      </c>
      <c r="M1339" s="17"/>
    </row>
    <row r="1342" spans="1:13" ht="15.75" thickBot="1"/>
    <row r="1343" spans="1:13" ht="27.75" customHeight="1">
      <c r="A1343" s="526" t="s">
        <v>23</v>
      </c>
      <c r="B1343" s="527"/>
      <c r="C1343" s="891" t="s">
        <v>252</v>
      </c>
      <c r="D1343" s="892"/>
      <c r="E1343" s="892"/>
      <c r="F1343" s="892"/>
      <c r="G1343" s="892"/>
      <c r="H1343" s="893"/>
      <c r="I1343" s="17"/>
    </row>
    <row r="1344" spans="1:13">
      <c r="A1344" s="528"/>
      <c r="B1344" s="529"/>
      <c r="C1344" s="692" t="s">
        <v>253</v>
      </c>
      <c r="D1344" s="680"/>
      <c r="E1344" s="679" t="s">
        <v>251</v>
      </c>
      <c r="F1344" s="680"/>
      <c r="G1344" s="681" t="s">
        <v>20</v>
      </c>
      <c r="H1344" s="894"/>
      <c r="I1344" s="17"/>
    </row>
    <row r="1345" spans="1:9" ht="15.75" thickBot="1">
      <c r="A1345" s="530"/>
      <c r="B1345" s="531"/>
      <c r="C1345" s="34" t="s">
        <v>6</v>
      </c>
      <c r="D1345" s="34" t="s">
        <v>7</v>
      </c>
      <c r="E1345" s="34" t="s">
        <v>6</v>
      </c>
      <c r="F1345" s="34" t="s">
        <v>7</v>
      </c>
      <c r="G1345" s="34" t="s">
        <v>6</v>
      </c>
      <c r="H1345" s="198" t="s">
        <v>41</v>
      </c>
      <c r="I1345" s="17"/>
    </row>
    <row r="1346" spans="1:9" ht="15.75" customHeight="1">
      <c r="A1346" s="889" t="s">
        <v>22</v>
      </c>
      <c r="B1346" s="694"/>
      <c r="C1346" s="21">
        <v>2288.904967299999</v>
      </c>
      <c r="D1346" s="22">
        <v>0.52299787412201426</v>
      </c>
      <c r="E1346" s="23">
        <v>2087.6041554999993</v>
      </c>
      <c r="F1346" s="22">
        <v>0.4770021258779864</v>
      </c>
      <c r="G1346" s="23">
        <v>4376.5091227999956</v>
      </c>
      <c r="H1346" s="212">
        <v>1</v>
      </c>
      <c r="I1346" s="17"/>
    </row>
    <row r="1347" spans="1:9" s="169" customFormat="1" ht="22.5" customHeight="1">
      <c r="A1347" s="888" t="s">
        <v>9</v>
      </c>
      <c r="B1347" s="882"/>
      <c r="C1347" s="39">
        <v>154.53267200000002</v>
      </c>
      <c r="D1347" s="40">
        <v>0.40000000000000013</v>
      </c>
      <c r="E1347" s="41">
        <v>231.79900800000004</v>
      </c>
      <c r="F1347" s="40">
        <v>0.60000000000000031</v>
      </c>
      <c r="G1347" s="41">
        <v>386.33167999999989</v>
      </c>
      <c r="H1347" s="197">
        <v>1</v>
      </c>
      <c r="I1347" s="168"/>
    </row>
    <row r="1348" spans="1:9" s="169" customFormat="1" ht="22.5" customHeight="1">
      <c r="A1348" s="888" t="s">
        <v>10</v>
      </c>
      <c r="B1348" s="882"/>
      <c r="C1348" s="39">
        <v>21.451612000000001</v>
      </c>
      <c r="D1348" s="40">
        <v>0.5</v>
      </c>
      <c r="E1348" s="41">
        <v>21.451612000000001</v>
      </c>
      <c r="F1348" s="40">
        <v>0.5</v>
      </c>
      <c r="G1348" s="41">
        <v>42.903224000000002</v>
      </c>
      <c r="H1348" s="197">
        <v>1</v>
      </c>
      <c r="I1348" s="168"/>
    </row>
    <row r="1349" spans="1:9" s="169" customFormat="1" ht="22.5" customHeight="1">
      <c r="A1349" s="888" t="s">
        <v>11</v>
      </c>
      <c r="B1349" s="882"/>
      <c r="C1349" s="39">
        <v>22.073172</v>
      </c>
      <c r="D1349" s="40">
        <v>0.33333333333333337</v>
      </c>
      <c r="E1349" s="41">
        <v>44.146343999999999</v>
      </c>
      <c r="F1349" s="40">
        <v>0.66666666666666674</v>
      </c>
      <c r="G1349" s="41">
        <v>66.219515999999999</v>
      </c>
      <c r="H1349" s="197">
        <v>1</v>
      </c>
      <c r="I1349" s="168"/>
    </row>
    <row r="1350" spans="1:9" s="169" customFormat="1" ht="22.5" customHeight="1">
      <c r="A1350" s="888" t="s">
        <v>12</v>
      </c>
      <c r="B1350" s="882"/>
      <c r="C1350" s="39">
        <v>240.36597950000007</v>
      </c>
      <c r="D1350" s="40">
        <v>0.5888156281263135</v>
      </c>
      <c r="E1350" s="41">
        <v>167.85344950000001</v>
      </c>
      <c r="F1350" s="40">
        <v>0.4111843718736865</v>
      </c>
      <c r="G1350" s="41">
        <v>408.2194290000001</v>
      </c>
      <c r="H1350" s="197">
        <v>1</v>
      </c>
      <c r="I1350" s="168"/>
    </row>
    <row r="1351" spans="1:9" s="169" customFormat="1" ht="22.5" customHeight="1">
      <c r="A1351" s="888" t="s">
        <v>13</v>
      </c>
      <c r="B1351" s="882"/>
      <c r="C1351" s="39">
        <v>22.791665999999999</v>
      </c>
      <c r="D1351" s="40">
        <v>0.5</v>
      </c>
      <c r="E1351" s="41">
        <v>22.791665999999999</v>
      </c>
      <c r="F1351" s="40">
        <v>0.5</v>
      </c>
      <c r="G1351" s="41">
        <v>45.583331999999999</v>
      </c>
      <c r="H1351" s="197">
        <v>1</v>
      </c>
      <c r="I1351" s="168"/>
    </row>
    <row r="1352" spans="1:9" s="169" customFormat="1" ht="22.5" customHeight="1">
      <c r="A1352" s="888" t="s">
        <v>14</v>
      </c>
      <c r="B1352" s="882"/>
      <c r="C1352" s="39">
        <v>1098.3572850000016</v>
      </c>
      <c r="D1352" s="40">
        <v>0.54744410690557743</v>
      </c>
      <c r="E1352" s="41">
        <v>907.97956500000112</v>
      </c>
      <c r="F1352" s="40">
        <v>0.45255589309442196</v>
      </c>
      <c r="G1352" s="41">
        <v>2006.336850000004</v>
      </c>
      <c r="H1352" s="197">
        <v>1</v>
      </c>
      <c r="I1352" s="168"/>
    </row>
    <row r="1353" spans="1:9" s="169" customFormat="1" ht="22.5" customHeight="1">
      <c r="A1353" s="888" t="s">
        <v>15</v>
      </c>
      <c r="B1353" s="882"/>
      <c r="C1353" s="39">
        <v>729.33258079999996</v>
      </c>
      <c r="D1353" s="40">
        <v>0.51328371766119407</v>
      </c>
      <c r="E1353" s="41">
        <v>691.58251099999995</v>
      </c>
      <c r="F1353" s="40">
        <v>0.48671628233880709</v>
      </c>
      <c r="G1353" s="41">
        <v>1420.9150917999982</v>
      </c>
      <c r="H1353" s="197">
        <v>1</v>
      </c>
      <c r="I1353" s="168"/>
    </row>
    <row r="1354" spans="1:9" s="169" customFormat="1" ht="22.5" customHeight="1">
      <c r="A1354" s="888" t="s">
        <v>16</v>
      </c>
      <c r="B1354" s="882"/>
      <c r="C1354" s="39">
        <v>0</v>
      </c>
      <c r="D1354" s="40">
        <v>0</v>
      </c>
      <c r="E1354" s="41">
        <v>0</v>
      </c>
      <c r="F1354" s="40">
        <v>0</v>
      </c>
      <c r="G1354" s="41">
        <v>0</v>
      </c>
      <c r="H1354" s="197">
        <v>0</v>
      </c>
      <c r="I1354" s="168"/>
    </row>
    <row r="1355" spans="1:9" ht="15.75" customHeight="1" thickBot="1">
      <c r="A1355" s="890" t="s">
        <v>0</v>
      </c>
      <c r="B1355" s="684"/>
      <c r="C1355" s="29">
        <v>2288.904967299999</v>
      </c>
      <c r="D1355" s="30">
        <v>0.52299787412201426</v>
      </c>
      <c r="E1355" s="31">
        <v>2087.6041554999993</v>
      </c>
      <c r="F1355" s="30">
        <v>0.4770021258779864</v>
      </c>
      <c r="G1355" s="31">
        <v>4376.5091227999956</v>
      </c>
      <c r="H1355" s="213">
        <v>1</v>
      </c>
      <c r="I1355" s="17"/>
    </row>
    <row r="1358" spans="1:9" ht="15.75" thickBot="1"/>
    <row r="1359" spans="1:9">
      <c r="A1359" s="526" t="s">
        <v>23</v>
      </c>
      <c r="B1359" s="527"/>
      <c r="C1359" s="891" t="s">
        <v>254</v>
      </c>
      <c r="D1359" s="892"/>
      <c r="E1359" s="892"/>
      <c r="F1359" s="892"/>
      <c r="G1359" s="892"/>
      <c r="H1359" s="893"/>
      <c r="I1359" s="17"/>
    </row>
    <row r="1360" spans="1:9">
      <c r="A1360" s="528"/>
      <c r="B1360" s="529"/>
      <c r="C1360" s="692" t="s">
        <v>253</v>
      </c>
      <c r="D1360" s="680"/>
      <c r="E1360" s="679" t="s">
        <v>251</v>
      </c>
      <c r="F1360" s="680"/>
      <c r="G1360" s="681" t="s">
        <v>20</v>
      </c>
      <c r="H1360" s="894"/>
      <c r="I1360" s="17"/>
    </row>
    <row r="1361" spans="1:23" ht="15.75" thickBot="1">
      <c r="A1361" s="530"/>
      <c r="B1361" s="531"/>
      <c r="C1361" s="34" t="s">
        <v>6</v>
      </c>
      <c r="D1361" s="34" t="s">
        <v>7</v>
      </c>
      <c r="E1361" s="34" t="s">
        <v>6</v>
      </c>
      <c r="F1361" s="34" t="s">
        <v>7</v>
      </c>
      <c r="G1361" s="34" t="s">
        <v>6</v>
      </c>
      <c r="H1361" s="198" t="s">
        <v>41</v>
      </c>
      <c r="I1361" s="17"/>
    </row>
    <row r="1362" spans="1:23" ht="15" customHeight="1">
      <c r="A1362" s="889" t="s">
        <v>22</v>
      </c>
      <c r="B1362" s="694"/>
      <c r="C1362" s="35">
        <v>1623.6913514999999</v>
      </c>
      <c r="D1362" s="36">
        <v>0.77777740920002714</v>
      </c>
      <c r="E1362" s="37">
        <v>463.91280399999994</v>
      </c>
      <c r="F1362" s="36">
        <v>0.2222225907999732</v>
      </c>
      <c r="G1362" s="37">
        <v>2087.6041554999993</v>
      </c>
      <c r="H1362" s="199">
        <v>1</v>
      </c>
      <c r="I1362" s="17"/>
    </row>
    <row r="1363" spans="1:23" s="117" customFormat="1" ht="24" customHeight="1">
      <c r="A1363" s="888" t="s">
        <v>9</v>
      </c>
      <c r="B1363" s="882"/>
      <c r="C1363" s="39">
        <v>154.53267200000002</v>
      </c>
      <c r="D1363" s="40">
        <v>0.66666666666666652</v>
      </c>
      <c r="E1363" s="41">
        <v>77.266335999999995</v>
      </c>
      <c r="F1363" s="40">
        <v>0.33333333333333326</v>
      </c>
      <c r="G1363" s="41">
        <v>231.79900800000004</v>
      </c>
      <c r="H1363" s="197">
        <v>1</v>
      </c>
      <c r="I1363" s="116"/>
    </row>
    <row r="1364" spans="1:23" s="117" customFormat="1" ht="24" customHeight="1">
      <c r="A1364" s="888" t="s">
        <v>10</v>
      </c>
      <c r="B1364" s="882"/>
      <c r="C1364" s="39">
        <v>21.451612000000001</v>
      </c>
      <c r="D1364" s="40">
        <v>1</v>
      </c>
      <c r="E1364" s="41">
        <v>0</v>
      </c>
      <c r="F1364" s="40">
        <v>0</v>
      </c>
      <c r="G1364" s="41">
        <v>21.451612000000001</v>
      </c>
      <c r="H1364" s="197">
        <v>1</v>
      </c>
      <c r="I1364" s="116"/>
    </row>
    <row r="1365" spans="1:23" s="117" customFormat="1" ht="24" customHeight="1">
      <c r="A1365" s="888" t="s">
        <v>11</v>
      </c>
      <c r="B1365" s="882"/>
      <c r="C1365" s="39">
        <v>44.146343999999999</v>
      </c>
      <c r="D1365" s="40">
        <v>1</v>
      </c>
      <c r="E1365" s="41">
        <v>0</v>
      </c>
      <c r="F1365" s="40">
        <v>0</v>
      </c>
      <c r="G1365" s="41">
        <v>44.146343999999999</v>
      </c>
      <c r="H1365" s="197">
        <v>1</v>
      </c>
      <c r="I1365" s="116"/>
    </row>
    <row r="1366" spans="1:23" s="117" customFormat="1" ht="24" customHeight="1">
      <c r="A1366" s="888" t="s">
        <v>12</v>
      </c>
      <c r="B1366" s="882"/>
      <c r="C1366" s="39">
        <v>139.48618650000003</v>
      </c>
      <c r="D1366" s="40">
        <v>0.83099982106712689</v>
      </c>
      <c r="E1366" s="41">
        <v>28.367263000000001</v>
      </c>
      <c r="F1366" s="40">
        <v>0.16900017893287322</v>
      </c>
      <c r="G1366" s="41">
        <v>167.85344950000001</v>
      </c>
      <c r="H1366" s="197">
        <v>1</v>
      </c>
      <c r="I1366" s="116"/>
    </row>
    <row r="1367" spans="1:23" s="117" customFormat="1" ht="24" customHeight="1">
      <c r="A1367" s="888" t="s">
        <v>13</v>
      </c>
      <c r="B1367" s="882"/>
      <c r="C1367" s="39">
        <v>22.791665999999999</v>
      </c>
      <c r="D1367" s="40">
        <v>1</v>
      </c>
      <c r="E1367" s="41">
        <v>0</v>
      </c>
      <c r="F1367" s="40">
        <v>0</v>
      </c>
      <c r="G1367" s="41">
        <v>22.791665999999999</v>
      </c>
      <c r="H1367" s="197">
        <v>1</v>
      </c>
      <c r="I1367" s="116"/>
    </row>
    <row r="1368" spans="1:23" s="117" customFormat="1" ht="24" customHeight="1">
      <c r="A1368" s="888" t="s">
        <v>14</v>
      </c>
      <c r="B1368" s="882"/>
      <c r="C1368" s="39">
        <v>709.76088000000061</v>
      </c>
      <c r="D1368" s="40">
        <v>0.78169257036087558</v>
      </c>
      <c r="E1368" s="41">
        <v>198.21868499999997</v>
      </c>
      <c r="F1368" s="40">
        <v>0.21830742963912378</v>
      </c>
      <c r="G1368" s="41">
        <v>907.97956500000112</v>
      </c>
      <c r="H1368" s="197">
        <v>1</v>
      </c>
      <c r="I1368" s="116"/>
    </row>
    <row r="1369" spans="1:23" s="117" customFormat="1" ht="24" customHeight="1">
      <c r="A1369" s="888" t="s">
        <v>15</v>
      </c>
      <c r="B1369" s="882"/>
      <c r="C1369" s="39">
        <v>531.52199099999996</v>
      </c>
      <c r="D1369" s="40">
        <v>0.76855904038325218</v>
      </c>
      <c r="E1369" s="41">
        <v>160.06052</v>
      </c>
      <c r="F1369" s="40">
        <v>0.23144095961674777</v>
      </c>
      <c r="G1369" s="41">
        <v>691.58251099999995</v>
      </c>
      <c r="H1369" s="197">
        <v>1</v>
      </c>
      <c r="I1369" s="116"/>
    </row>
    <row r="1370" spans="1:23" s="117" customFormat="1" ht="24" customHeight="1">
      <c r="A1370" s="888" t="s">
        <v>16</v>
      </c>
      <c r="B1370" s="882"/>
      <c r="C1370" s="39">
        <v>0</v>
      </c>
      <c r="D1370" s="40">
        <v>0</v>
      </c>
      <c r="E1370" s="41">
        <v>0</v>
      </c>
      <c r="F1370" s="40">
        <v>0</v>
      </c>
      <c r="G1370" s="41">
        <v>0</v>
      </c>
      <c r="H1370" s="197">
        <v>0</v>
      </c>
      <c r="I1370" s="116"/>
    </row>
    <row r="1371" spans="1:23" ht="15" customHeight="1" thickBot="1">
      <c r="A1371" s="890" t="s">
        <v>0</v>
      </c>
      <c r="B1371" s="684"/>
      <c r="C1371" s="43">
        <v>1623.6913514999999</v>
      </c>
      <c r="D1371" s="44">
        <v>0.77777740920002714</v>
      </c>
      <c r="E1371" s="45">
        <v>463.91280399999994</v>
      </c>
      <c r="F1371" s="44">
        <v>0.2222225907999732</v>
      </c>
      <c r="G1371" s="45">
        <v>2087.6041554999993</v>
      </c>
      <c r="H1371" s="200">
        <v>1</v>
      </c>
      <c r="I1371" s="17"/>
    </row>
    <row r="1374" spans="1:23" ht="15.75" thickBot="1"/>
    <row r="1375" spans="1:23">
      <c r="A1375" s="526" t="s">
        <v>23</v>
      </c>
      <c r="B1375" s="527"/>
      <c r="C1375" s="891" t="s">
        <v>255</v>
      </c>
      <c r="D1375" s="892"/>
      <c r="E1375" s="892"/>
      <c r="F1375" s="892"/>
      <c r="G1375" s="892"/>
      <c r="H1375" s="892"/>
      <c r="I1375" s="892"/>
      <c r="J1375" s="892"/>
      <c r="K1375" s="892"/>
      <c r="L1375" s="892"/>
      <c r="M1375" s="892"/>
      <c r="N1375" s="892"/>
      <c r="O1375" s="892"/>
      <c r="P1375" s="892"/>
      <c r="Q1375" s="892"/>
      <c r="R1375" s="892"/>
      <c r="S1375" s="892"/>
      <c r="T1375" s="892"/>
      <c r="U1375" s="892"/>
      <c r="V1375" s="893"/>
      <c r="W1375" s="17"/>
    </row>
    <row r="1376" spans="1:23" ht="29.25" customHeight="1">
      <c r="A1376" s="528"/>
      <c r="B1376" s="529"/>
      <c r="C1376" s="735" t="s">
        <v>256</v>
      </c>
      <c r="D1376" s="680"/>
      <c r="E1376" s="737" t="s">
        <v>257</v>
      </c>
      <c r="F1376" s="680"/>
      <c r="G1376" s="737" t="s">
        <v>258</v>
      </c>
      <c r="H1376" s="680"/>
      <c r="I1376" s="737" t="s">
        <v>259</v>
      </c>
      <c r="J1376" s="680"/>
      <c r="K1376" s="737" t="s">
        <v>260</v>
      </c>
      <c r="L1376" s="680"/>
      <c r="M1376" s="737" t="s">
        <v>261</v>
      </c>
      <c r="N1376" s="680"/>
      <c r="O1376" s="737" t="s">
        <v>262</v>
      </c>
      <c r="P1376" s="680"/>
      <c r="Q1376" s="737" t="s">
        <v>263</v>
      </c>
      <c r="R1376" s="680"/>
      <c r="S1376" s="737" t="s">
        <v>264</v>
      </c>
      <c r="T1376" s="680"/>
      <c r="U1376" s="738" t="s">
        <v>20</v>
      </c>
      <c r="V1376" s="894"/>
      <c r="W1376" s="17"/>
    </row>
    <row r="1377" spans="1:23" ht="15.75" thickBot="1">
      <c r="A1377" s="530"/>
      <c r="B1377" s="531"/>
      <c r="C1377" s="19" t="s">
        <v>6</v>
      </c>
      <c r="D1377" s="19" t="s">
        <v>7</v>
      </c>
      <c r="E1377" s="19" t="s">
        <v>6</v>
      </c>
      <c r="F1377" s="19" t="s">
        <v>7</v>
      </c>
      <c r="G1377" s="19" t="s">
        <v>6</v>
      </c>
      <c r="H1377" s="19" t="s">
        <v>7</v>
      </c>
      <c r="I1377" s="19" t="s">
        <v>6</v>
      </c>
      <c r="J1377" s="19" t="s">
        <v>7</v>
      </c>
      <c r="K1377" s="19" t="s">
        <v>6</v>
      </c>
      <c r="L1377" s="19" t="s">
        <v>7</v>
      </c>
      <c r="M1377" s="19" t="s">
        <v>6</v>
      </c>
      <c r="N1377" s="19" t="s">
        <v>7</v>
      </c>
      <c r="O1377" s="19" t="s">
        <v>6</v>
      </c>
      <c r="P1377" s="19" t="s">
        <v>7</v>
      </c>
      <c r="Q1377" s="19" t="s">
        <v>6</v>
      </c>
      <c r="R1377" s="19" t="s">
        <v>7</v>
      </c>
      <c r="S1377" s="19" t="s">
        <v>6</v>
      </c>
      <c r="T1377" s="19" t="s">
        <v>7</v>
      </c>
      <c r="U1377" s="19" t="s">
        <v>6</v>
      </c>
      <c r="V1377" s="196" t="s">
        <v>41</v>
      </c>
      <c r="W1377" s="17"/>
    </row>
    <row r="1378" spans="1:23" ht="15" customHeight="1">
      <c r="A1378" s="889" t="s">
        <v>22</v>
      </c>
      <c r="B1378" s="694"/>
      <c r="C1378" s="118">
        <v>26.171085400000003</v>
      </c>
      <c r="D1378" s="164">
        <v>1.6118263717930511E-2</v>
      </c>
      <c r="E1378" s="120">
        <v>95.106757999999999</v>
      </c>
      <c r="F1378" s="164">
        <v>5.8574406959880893E-2</v>
      </c>
      <c r="G1378" s="120">
        <v>45.447201200000002</v>
      </c>
      <c r="H1378" s="164">
        <v>2.7990049437668637E-2</v>
      </c>
      <c r="I1378" s="120">
        <v>61.397320999999998</v>
      </c>
      <c r="J1378" s="164">
        <v>3.7813418753065278E-2</v>
      </c>
      <c r="K1378" s="120">
        <v>39.324148999999998</v>
      </c>
      <c r="L1378" s="164">
        <v>2.4218980389143253E-2</v>
      </c>
      <c r="M1378" s="120">
        <v>63.289495000000002</v>
      </c>
      <c r="N1378" s="164">
        <v>3.8978772007088568E-2</v>
      </c>
      <c r="O1378" s="120">
        <v>408.40133150000003</v>
      </c>
      <c r="P1378" s="164">
        <v>0.25152645613509633</v>
      </c>
      <c r="Q1378" s="120">
        <v>82.606078999999994</v>
      </c>
      <c r="R1378" s="164">
        <v>5.0875481306029487E-2</v>
      </c>
      <c r="S1378" s="120">
        <v>801.94793140000013</v>
      </c>
      <c r="T1378" s="164">
        <v>0.49390417129409719</v>
      </c>
      <c r="U1378" s="120">
        <v>1623.6913514999999</v>
      </c>
      <c r="V1378" s="164">
        <v>1</v>
      </c>
      <c r="W1378" s="17"/>
    </row>
    <row r="1379" spans="1:23" s="117" customFormat="1" ht="25.5" customHeight="1">
      <c r="A1379" s="888" t="s">
        <v>9</v>
      </c>
      <c r="B1379" s="882"/>
      <c r="C1379" s="161">
        <v>0</v>
      </c>
      <c r="D1379" s="163">
        <v>0</v>
      </c>
      <c r="E1379" s="162">
        <v>0</v>
      </c>
      <c r="F1379" s="163">
        <v>0</v>
      </c>
      <c r="G1379" s="162">
        <v>0</v>
      </c>
      <c r="H1379" s="163">
        <v>0</v>
      </c>
      <c r="I1379" s="162">
        <v>19.316583999999999</v>
      </c>
      <c r="J1379" s="163">
        <v>0.12499999999999999</v>
      </c>
      <c r="K1379" s="162">
        <v>19.316583999999999</v>
      </c>
      <c r="L1379" s="163">
        <v>0.12499999999999999</v>
      </c>
      <c r="M1379" s="162">
        <v>0</v>
      </c>
      <c r="N1379" s="163">
        <v>0</v>
      </c>
      <c r="O1379" s="162">
        <v>19.316583999999999</v>
      </c>
      <c r="P1379" s="163">
        <v>0.12499999999999999</v>
      </c>
      <c r="Q1379" s="162">
        <v>19.316583999999999</v>
      </c>
      <c r="R1379" s="163">
        <v>0.12499999999999999</v>
      </c>
      <c r="S1379" s="162">
        <v>77.266335999999995</v>
      </c>
      <c r="T1379" s="163">
        <v>0.49999999999999994</v>
      </c>
      <c r="U1379" s="162">
        <v>154.53267200000002</v>
      </c>
      <c r="V1379" s="163">
        <f>+U1379/$U$1378</f>
        <v>9.517367439152738E-2</v>
      </c>
      <c r="W1379" s="116"/>
    </row>
    <row r="1380" spans="1:23" s="117" customFormat="1" ht="25.5" customHeight="1">
      <c r="A1380" s="888" t="s">
        <v>10</v>
      </c>
      <c r="B1380" s="882"/>
      <c r="C1380" s="161">
        <v>0</v>
      </c>
      <c r="D1380" s="163">
        <v>0</v>
      </c>
      <c r="E1380" s="162">
        <v>0</v>
      </c>
      <c r="F1380" s="163">
        <v>0</v>
      </c>
      <c r="G1380" s="162">
        <v>0</v>
      </c>
      <c r="H1380" s="163">
        <v>0</v>
      </c>
      <c r="I1380" s="162">
        <v>0</v>
      </c>
      <c r="J1380" s="163">
        <v>0</v>
      </c>
      <c r="K1380" s="162">
        <v>0</v>
      </c>
      <c r="L1380" s="163">
        <v>0</v>
      </c>
      <c r="M1380" s="162">
        <v>0</v>
      </c>
      <c r="N1380" s="163">
        <v>0</v>
      </c>
      <c r="O1380" s="162">
        <v>0</v>
      </c>
      <c r="P1380" s="163">
        <v>0</v>
      </c>
      <c r="Q1380" s="162">
        <v>0</v>
      </c>
      <c r="R1380" s="163">
        <v>0</v>
      </c>
      <c r="S1380" s="162">
        <v>21.451612000000001</v>
      </c>
      <c r="T1380" s="163">
        <v>1</v>
      </c>
      <c r="U1380" s="162">
        <v>21.451612000000001</v>
      </c>
      <c r="V1380" s="163">
        <f t="shared" ref="V1380:V1386" si="55">+U1380/$U$1378</f>
        <v>1.3211631619631745E-2</v>
      </c>
      <c r="W1380" s="116"/>
    </row>
    <row r="1381" spans="1:23" s="117" customFormat="1" ht="25.5" customHeight="1">
      <c r="A1381" s="888" t="s">
        <v>11</v>
      </c>
      <c r="B1381" s="882"/>
      <c r="C1381" s="161">
        <v>0</v>
      </c>
      <c r="D1381" s="163">
        <v>0</v>
      </c>
      <c r="E1381" s="162">
        <v>0</v>
      </c>
      <c r="F1381" s="163">
        <v>0</v>
      </c>
      <c r="G1381" s="162">
        <v>0</v>
      </c>
      <c r="H1381" s="163">
        <v>0</v>
      </c>
      <c r="I1381" s="162">
        <v>22.073172</v>
      </c>
      <c r="J1381" s="163">
        <v>0.5</v>
      </c>
      <c r="K1381" s="162">
        <v>0</v>
      </c>
      <c r="L1381" s="163">
        <v>0</v>
      </c>
      <c r="M1381" s="162">
        <v>0</v>
      </c>
      <c r="N1381" s="163">
        <v>0</v>
      </c>
      <c r="O1381" s="162">
        <v>0</v>
      </c>
      <c r="P1381" s="163">
        <v>0</v>
      </c>
      <c r="Q1381" s="162">
        <v>0</v>
      </c>
      <c r="R1381" s="163">
        <v>0</v>
      </c>
      <c r="S1381" s="162">
        <v>22.073172</v>
      </c>
      <c r="T1381" s="163">
        <v>0.5</v>
      </c>
      <c r="U1381" s="162">
        <v>44.146343999999999</v>
      </c>
      <c r="V1381" s="163">
        <f t="shared" si="55"/>
        <v>2.718887672784405E-2</v>
      </c>
      <c r="W1381" s="116"/>
    </row>
    <row r="1382" spans="1:23" s="117" customFormat="1" ht="25.5" customHeight="1">
      <c r="A1382" s="888" t="s">
        <v>12</v>
      </c>
      <c r="B1382" s="882"/>
      <c r="C1382" s="161">
        <v>0</v>
      </c>
      <c r="D1382" s="163">
        <v>0</v>
      </c>
      <c r="E1382" s="162">
        <v>28.367263000000001</v>
      </c>
      <c r="F1382" s="163">
        <v>0.20336969352875667</v>
      </c>
      <c r="G1382" s="162">
        <v>21.541176</v>
      </c>
      <c r="H1382" s="163">
        <v>0.15443232437930329</v>
      </c>
      <c r="I1382" s="162">
        <v>0</v>
      </c>
      <c r="J1382" s="163">
        <v>0</v>
      </c>
      <c r="K1382" s="162">
        <v>0</v>
      </c>
      <c r="L1382" s="163">
        <v>0</v>
      </c>
      <c r="M1382" s="162">
        <v>0</v>
      </c>
      <c r="N1382" s="163">
        <v>0</v>
      </c>
      <c r="O1382" s="162">
        <v>68.036571500000008</v>
      </c>
      <c r="P1382" s="163">
        <v>0.48776565771263664</v>
      </c>
      <c r="Q1382" s="162">
        <v>0</v>
      </c>
      <c r="R1382" s="163">
        <v>0</v>
      </c>
      <c r="S1382" s="162">
        <v>21.541176</v>
      </c>
      <c r="T1382" s="163">
        <v>0.15443232437930329</v>
      </c>
      <c r="U1382" s="162">
        <v>139.48618650000003</v>
      </c>
      <c r="V1382" s="163">
        <f t="shared" si="55"/>
        <v>8.5906835908893517E-2</v>
      </c>
      <c r="W1382" s="116"/>
    </row>
    <row r="1383" spans="1:23" s="117" customFormat="1" ht="25.5" customHeight="1">
      <c r="A1383" s="888" t="s">
        <v>13</v>
      </c>
      <c r="B1383" s="882"/>
      <c r="C1383" s="161">
        <v>0</v>
      </c>
      <c r="D1383" s="163">
        <v>0</v>
      </c>
      <c r="E1383" s="162">
        <v>0</v>
      </c>
      <c r="F1383" s="163">
        <v>0</v>
      </c>
      <c r="G1383" s="162">
        <v>0</v>
      </c>
      <c r="H1383" s="163">
        <v>0</v>
      </c>
      <c r="I1383" s="162">
        <v>0</v>
      </c>
      <c r="J1383" s="163">
        <v>0</v>
      </c>
      <c r="K1383" s="162">
        <v>0</v>
      </c>
      <c r="L1383" s="163">
        <v>0</v>
      </c>
      <c r="M1383" s="162">
        <v>0</v>
      </c>
      <c r="N1383" s="163">
        <v>0</v>
      </c>
      <c r="O1383" s="162">
        <v>22.791665999999999</v>
      </c>
      <c r="P1383" s="163">
        <v>1</v>
      </c>
      <c r="Q1383" s="162">
        <v>0</v>
      </c>
      <c r="R1383" s="163">
        <v>0</v>
      </c>
      <c r="S1383" s="162">
        <v>0</v>
      </c>
      <c r="T1383" s="163">
        <v>0</v>
      </c>
      <c r="U1383" s="162">
        <v>22.791665999999999</v>
      </c>
      <c r="V1383" s="163">
        <f t="shared" si="55"/>
        <v>1.4036944878067241E-2</v>
      </c>
      <c r="W1383" s="116"/>
    </row>
    <row r="1384" spans="1:23" s="117" customFormat="1" ht="25.5" customHeight="1">
      <c r="A1384" s="888" t="s">
        <v>14</v>
      </c>
      <c r="B1384" s="882"/>
      <c r="C1384" s="161">
        <v>21.640965000000001</v>
      </c>
      <c r="D1384" s="163">
        <v>3.0490501251632777E-2</v>
      </c>
      <c r="E1384" s="162">
        <v>46.731930000000006</v>
      </c>
      <c r="F1384" s="163">
        <v>6.5841794492815617E-2</v>
      </c>
      <c r="G1384" s="162">
        <v>21.640965000000001</v>
      </c>
      <c r="H1384" s="163">
        <v>3.0490501251632777E-2</v>
      </c>
      <c r="I1384" s="162">
        <v>0</v>
      </c>
      <c r="J1384" s="163">
        <v>0</v>
      </c>
      <c r="K1384" s="162">
        <v>0</v>
      </c>
      <c r="L1384" s="163">
        <v>0</v>
      </c>
      <c r="M1384" s="162">
        <v>43.281930000000003</v>
      </c>
      <c r="N1384" s="163">
        <v>6.0981002503265554E-2</v>
      </c>
      <c r="O1384" s="162">
        <v>198.21868499999997</v>
      </c>
      <c r="P1384" s="163">
        <v>0.27927530325424499</v>
      </c>
      <c r="Q1384" s="162">
        <v>43.281930000000003</v>
      </c>
      <c r="R1384" s="163">
        <v>6.0981002503265554E-2</v>
      </c>
      <c r="S1384" s="162">
        <v>334.96447499999994</v>
      </c>
      <c r="T1384" s="163">
        <v>0.47193989474314174</v>
      </c>
      <c r="U1384" s="162">
        <v>709.76088000000061</v>
      </c>
      <c r="V1384" s="163">
        <f t="shared" si="55"/>
        <v>0.43712795498005746</v>
      </c>
      <c r="W1384" s="116"/>
    </row>
    <row r="1385" spans="1:23" s="117" customFormat="1" ht="25.5" customHeight="1">
      <c r="A1385" s="888" t="s">
        <v>15</v>
      </c>
      <c r="B1385" s="882"/>
      <c r="C1385" s="161">
        <v>4.5301204000000004</v>
      </c>
      <c r="D1385" s="163">
        <v>8.5229218672158401E-3</v>
      </c>
      <c r="E1385" s="162">
        <v>20.007565</v>
      </c>
      <c r="F1385" s="163">
        <v>3.7642026743536942E-2</v>
      </c>
      <c r="G1385" s="162">
        <v>2.2650602000000002</v>
      </c>
      <c r="H1385" s="163">
        <v>4.26146093360792E-3</v>
      </c>
      <c r="I1385" s="162">
        <v>20.007565</v>
      </c>
      <c r="J1385" s="163">
        <v>3.7642026743536942E-2</v>
      </c>
      <c r="K1385" s="162">
        <v>20.007565</v>
      </c>
      <c r="L1385" s="163">
        <v>3.7642026743536942E-2</v>
      </c>
      <c r="M1385" s="162">
        <v>20.007565</v>
      </c>
      <c r="N1385" s="163">
        <v>3.7642026743536942E-2</v>
      </c>
      <c r="O1385" s="162">
        <v>100.037825</v>
      </c>
      <c r="P1385" s="163">
        <v>0.18821013371768469</v>
      </c>
      <c r="Q1385" s="162">
        <v>20.007565</v>
      </c>
      <c r="R1385" s="163">
        <v>3.7642026743536942E-2</v>
      </c>
      <c r="S1385" s="162">
        <v>324.65116039999998</v>
      </c>
      <c r="T1385" s="163">
        <v>0.61079534976380689</v>
      </c>
      <c r="U1385" s="162">
        <v>531.52199099999996</v>
      </c>
      <c r="V1385" s="163">
        <f t="shared" si="55"/>
        <v>0.32735408149397904</v>
      </c>
      <c r="W1385" s="116"/>
    </row>
    <row r="1386" spans="1:23" s="117" customFormat="1" ht="25.5" customHeight="1">
      <c r="A1386" s="888" t="s">
        <v>16</v>
      </c>
      <c r="B1386" s="882"/>
      <c r="C1386" s="161">
        <v>0</v>
      </c>
      <c r="D1386" s="163">
        <v>0</v>
      </c>
      <c r="E1386" s="162">
        <v>0</v>
      </c>
      <c r="F1386" s="163">
        <v>0</v>
      </c>
      <c r="G1386" s="162">
        <v>0</v>
      </c>
      <c r="H1386" s="163">
        <v>0</v>
      </c>
      <c r="I1386" s="162">
        <v>0</v>
      </c>
      <c r="J1386" s="163">
        <v>0</v>
      </c>
      <c r="K1386" s="162">
        <v>0</v>
      </c>
      <c r="L1386" s="163">
        <v>0</v>
      </c>
      <c r="M1386" s="162">
        <v>0</v>
      </c>
      <c r="N1386" s="163">
        <v>0</v>
      </c>
      <c r="O1386" s="162">
        <v>0</v>
      </c>
      <c r="P1386" s="163">
        <v>0</v>
      </c>
      <c r="Q1386" s="162">
        <v>0</v>
      </c>
      <c r="R1386" s="163">
        <v>0</v>
      </c>
      <c r="S1386" s="162">
        <v>0</v>
      </c>
      <c r="T1386" s="163">
        <v>0</v>
      </c>
      <c r="U1386" s="162">
        <v>0</v>
      </c>
      <c r="V1386" s="163">
        <f t="shared" si="55"/>
        <v>0</v>
      </c>
      <c r="W1386" s="116"/>
    </row>
    <row r="1387" spans="1:23" ht="15" customHeight="1" thickBot="1">
      <c r="A1387" s="890" t="s">
        <v>0</v>
      </c>
      <c r="B1387" s="684"/>
      <c r="C1387" s="122">
        <v>26.171085400000003</v>
      </c>
      <c r="D1387" s="165">
        <v>1.6118263717930511E-2</v>
      </c>
      <c r="E1387" s="124">
        <v>95.106757999999999</v>
      </c>
      <c r="F1387" s="165">
        <v>5.8574406959880893E-2</v>
      </c>
      <c r="G1387" s="124">
        <v>45.447201200000002</v>
      </c>
      <c r="H1387" s="165">
        <v>2.7990049437668637E-2</v>
      </c>
      <c r="I1387" s="124">
        <v>61.397320999999998</v>
      </c>
      <c r="J1387" s="165">
        <v>3.7813418753065278E-2</v>
      </c>
      <c r="K1387" s="124">
        <v>39.324148999999998</v>
      </c>
      <c r="L1387" s="165">
        <v>2.4218980389143253E-2</v>
      </c>
      <c r="M1387" s="124">
        <v>63.289495000000002</v>
      </c>
      <c r="N1387" s="165">
        <v>3.8978772007088568E-2</v>
      </c>
      <c r="O1387" s="124">
        <v>408.40133150000003</v>
      </c>
      <c r="P1387" s="165">
        <v>0.25152645613509633</v>
      </c>
      <c r="Q1387" s="124">
        <v>82.606078999999994</v>
      </c>
      <c r="R1387" s="165">
        <v>5.0875481306029487E-2</v>
      </c>
      <c r="S1387" s="124">
        <v>801.94793140000013</v>
      </c>
      <c r="T1387" s="165">
        <v>0.49390417129409719</v>
      </c>
      <c r="U1387" s="124">
        <v>1623.6913514999999</v>
      </c>
      <c r="V1387" s="165">
        <v>1</v>
      </c>
      <c r="W1387" s="17"/>
    </row>
    <row r="1390" spans="1:23" ht="15.75" thickBot="1"/>
    <row r="1391" spans="1:23" ht="25.5" customHeight="1">
      <c r="A1391" s="526" t="s">
        <v>23</v>
      </c>
      <c r="B1391" s="527"/>
      <c r="C1391" s="891" t="s">
        <v>265</v>
      </c>
      <c r="D1391" s="892"/>
      <c r="E1391" s="892"/>
      <c r="F1391" s="892"/>
      <c r="G1391" s="892"/>
      <c r="H1391" s="893"/>
      <c r="I1391" s="17"/>
    </row>
    <row r="1392" spans="1:23">
      <c r="A1392" s="528"/>
      <c r="B1392" s="529"/>
      <c r="C1392" s="692" t="s">
        <v>253</v>
      </c>
      <c r="D1392" s="680"/>
      <c r="E1392" s="679" t="s">
        <v>251</v>
      </c>
      <c r="F1392" s="680"/>
      <c r="G1392" s="681" t="s">
        <v>20</v>
      </c>
      <c r="H1392" s="894"/>
      <c r="I1392" s="17"/>
    </row>
    <row r="1393" spans="1:15" ht="15.75" thickBot="1">
      <c r="A1393" s="530"/>
      <c r="B1393" s="531"/>
      <c r="C1393" s="34" t="s">
        <v>6</v>
      </c>
      <c r="D1393" s="34" t="s">
        <v>7</v>
      </c>
      <c r="E1393" s="34" t="s">
        <v>6</v>
      </c>
      <c r="F1393" s="34" t="s">
        <v>7</v>
      </c>
      <c r="G1393" s="34" t="s">
        <v>6</v>
      </c>
      <c r="H1393" s="198" t="s">
        <v>41</v>
      </c>
      <c r="I1393" s="17"/>
    </row>
    <row r="1394" spans="1:15" ht="15" customHeight="1">
      <c r="A1394" s="889" t="s">
        <v>22</v>
      </c>
      <c r="B1394" s="694"/>
      <c r="C1394" s="35">
        <v>284.55735919999995</v>
      </c>
      <c r="D1394" s="131">
        <v>0.93430771763178622</v>
      </c>
      <c r="E1394" s="37">
        <v>20.007565</v>
      </c>
      <c r="F1394" s="131">
        <v>6.56922823682137E-2</v>
      </c>
      <c r="G1394" s="37">
        <v>304.56492419999995</v>
      </c>
      <c r="H1394" s="217">
        <v>1</v>
      </c>
      <c r="I1394" s="17"/>
    </row>
    <row r="1395" spans="1:15" s="117" customFormat="1" ht="25.5" customHeight="1">
      <c r="A1395" s="888" t="s">
        <v>9</v>
      </c>
      <c r="B1395" s="882"/>
      <c r="C1395" s="39">
        <v>38.633167999999998</v>
      </c>
      <c r="D1395" s="130">
        <v>1</v>
      </c>
      <c r="E1395" s="41">
        <v>0</v>
      </c>
      <c r="F1395" s="130">
        <v>0</v>
      </c>
      <c r="G1395" s="41">
        <v>38.633167999999998</v>
      </c>
      <c r="H1395" s="218">
        <f>+G1395/$G$1394</f>
        <v>0.12684706914782673</v>
      </c>
      <c r="I1395" s="116"/>
    </row>
    <row r="1396" spans="1:15" s="117" customFormat="1" ht="25.5" customHeight="1">
      <c r="A1396" s="888" t="s">
        <v>10</v>
      </c>
      <c r="B1396" s="882"/>
      <c r="C1396" s="39">
        <v>0</v>
      </c>
      <c r="D1396" s="130">
        <v>0</v>
      </c>
      <c r="E1396" s="41">
        <v>0</v>
      </c>
      <c r="F1396" s="130">
        <v>0</v>
      </c>
      <c r="G1396" s="41">
        <v>0</v>
      </c>
      <c r="H1396" s="218">
        <f t="shared" ref="H1396:H1402" si="56">+G1396/$G$1394</f>
        <v>0</v>
      </c>
      <c r="I1396" s="116"/>
    </row>
    <row r="1397" spans="1:15" s="117" customFormat="1" ht="25.5" customHeight="1">
      <c r="A1397" s="888" t="s">
        <v>11</v>
      </c>
      <c r="B1397" s="882"/>
      <c r="C1397" s="39">
        <v>22.073172</v>
      </c>
      <c r="D1397" s="130">
        <v>1</v>
      </c>
      <c r="E1397" s="41">
        <v>0</v>
      </c>
      <c r="F1397" s="130">
        <v>0</v>
      </c>
      <c r="G1397" s="41">
        <v>22.073172</v>
      </c>
      <c r="H1397" s="218">
        <f t="shared" si="56"/>
        <v>7.2474438932781091E-2</v>
      </c>
      <c r="I1397" s="116"/>
    </row>
    <row r="1398" spans="1:15" s="117" customFormat="1" ht="25.5" customHeight="1">
      <c r="A1398" s="888" t="s">
        <v>12</v>
      </c>
      <c r="B1398" s="882"/>
      <c r="C1398" s="39">
        <v>49.908439000000001</v>
      </c>
      <c r="D1398" s="130">
        <v>1</v>
      </c>
      <c r="E1398" s="41">
        <v>0</v>
      </c>
      <c r="F1398" s="130">
        <v>0</v>
      </c>
      <c r="G1398" s="41">
        <v>49.908439000000001</v>
      </c>
      <c r="H1398" s="218">
        <f t="shared" si="56"/>
        <v>0.1638679803036886</v>
      </c>
      <c r="I1398" s="116"/>
    </row>
    <row r="1399" spans="1:15" s="117" customFormat="1" ht="25.5" customHeight="1">
      <c r="A1399" s="888" t="s">
        <v>13</v>
      </c>
      <c r="B1399" s="882"/>
      <c r="C1399" s="39">
        <v>0</v>
      </c>
      <c r="D1399" s="130">
        <v>0</v>
      </c>
      <c r="E1399" s="41">
        <v>0</v>
      </c>
      <c r="F1399" s="130">
        <v>0</v>
      </c>
      <c r="G1399" s="41">
        <v>0</v>
      </c>
      <c r="H1399" s="218">
        <f t="shared" si="56"/>
        <v>0</v>
      </c>
      <c r="I1399" s="116"/>
    </row>
    <row r="1400" spans="1:15" s="117" customFormat="1" ht="25.5" customHeight="1">
      <c r="A1400" s="888" t="s">
        <v>14</v>
      </c>
      <c r="B1400" s="882"/>
      <c r="C1400" s="39">
        <v>111.65482500000002</v>
      </c>
      <c r="D1400" s="130">
        <v>1</v>
      </c>
      <c r="E1400" s="41">
        <v>0</v>
      </c>
      <c r="F1400" s="130">
        <v>0</v>
      </c>
      <c r="G1400" s="41">
        <v>111.65482500000002</v>
      </c>
      <c r="H1400" s="218">
        <f t="shared" si="56"/>
        <v>0.36660434648961471</v>
      </c>
      <c r="I1400" s="116"/>
    </row>
    <row r="1401" spans="1:15" s="117" customFormat="1" ht="25.5" customHeight="1">
      <c r="A1401" s="888" t="s">
        <v>15</v>
      </c>
      <c r="B1401" s="882"/>
      <c r="C1401" s="39">
        <v>62.287755199999999</v>
      </c>
      <c r="D1401" s="130">
        <v>0.75688089005090231</v>
      </c>
      <c r="E1401" s="41">
        <v>20.007565</v>
      </c>
      <c r="F1401" s="130">
        <v>0.24311910994909769</v>
      </c>
      <c r="G1401" s="41">
        <v>82.295320199999992</v>
      </c>
      <c r="H1401" s="218">
        <f t="shared" si="56"/>
        <v>0.27020616512608908</v>
      </c>
      <c r="I1401" s="116"/>
    </row>
    <row r="1402" spans="1:15" s="117" customFormat="1" ht="25.5" customHeight="1">
      <c r="A1402" s="888" t="s">
        <v>16</v>
      </c>
      <c r="B1402" s="882"/>
      <c r="C1402" s="39">
        <v>0</v>
      </c>
      <c r="D1402" s="130">
        <v>0</v>
      </c>
      <c r="E1402" s="41">
        <v>0</v>
      </c>
      <c r="F1402" s="130">
        <v>0</v>
      </c>
      <c r="G1402" s="41">
        <v>0</v>
      </c>
      <c r="H1402" s="218">
        <f t="shared" si="56"/>
        <v>0</v>
      </c>
      <c r="I1402" s="116"/>
    </row>
    <row r="1403" spans="1:15" ht="15" customHeight="1" thickBot="1">
      <c r="A1403" s="890" t="s">
        <v>0</v>
      </c>
      <c r="B1403" s="684"/>
      <c r="C1403" s="43">
        <v>284.55735919999995</v>
      </c>
      <c r="D1403" s="110">
        <v>0.93430771763178622</v>
      </c>
      <c r="E1403" s="45">
        <v>20.007565</v>
      </c>
      <c r="F1403" s="110">
        <v>6.56922823682137E-2</v>
      </c>
      <c r="G1403" s="45">
        <v>304.56492419999995</v>
      </c>
      <c r="H1403" s="219">
        <v>1</v>
      </c>
      <c r="I1403" s="17"/>
    </row>
    <row r="1404" spans="1:15">
      <c r="F1404" s="216"/>
    </row>
    <row r="1406" spans="1:15" ht="15.75" thickBot="1"/>
    <row r="1407" spans="1:15">
      <c r="A1407" s="526" t="s">
        <v>23</v>
      </c>
      <c r="B1407" s="527"/>
      <c r="C1407" s="891" t="s">
        <v>266</v>
      </c>
      <c r="D1407" s="892"/>
      <c r="E1407" s="892"/>
      <c r="F1407" s="892"/>
      <c r="G1407" s="892"/>
      <c r="H1407" s="892"/>
      <c r="I1407" s="892"/>
      <c r="J1407" s="892"/>
      <c r="K1407" s="892"/>
      <c r="L1407" s="892"/>
      <c r="M1407" s="892"/>
      <c r="N1407" s="893"/>
      <c r="O1407" s="17"/>
    </row>
    <row r="1408" spans="1:15" ht="31.5" customHeight="1">
      <c r="A1408" s="528"/>
      <c r="B1408" s="529"/>
      <c r="C1408" s="735" t="s">
        <v>267</v>
      </c>
      <c r="D1408" s="680"/>
      <c r="E1408" s="737" t="s">
        <v>268</v>
      </c>
      <c r="F1408" s="680"/>
      <c r="G1408" s="737" t="s">
        <v>269</v>
      </c>
      <c r="H1408" s="680"/>
      <c r="I1408" s="737" t="s">
        <v>270</v>
      </c>
      <c r="J1408" s="680"/>
      <c r="K1408" s="737" t="s">
        <v>271</v>
      </c>
      <c r="L1408" s="680"/>
      <c r="M1408" s="738" t="s">
        <v>20</v>
      </c>
      <c r="N1408" s="894"/>
      <c r="O1408" s="17"/>
    </row>
    <row r="1409" spans="1:56" ht="15.75" thickBot="1">
      <c r="A1409" s="530"/>
      <c r="B1409" s="531"/>
      <c r="C1409" s="19" t="s">
        <v>6</v>
      </c>
      <c r="D1409" s="19" t="s">
        <v>7</v>
      </c>
      <c r="E1409" s="19" t="s">
        <v>6</v>
      </c>
      <c r="F1409" s="19" t="s">
        <v>7</v>
      </c>
      <c r="G1409" s="19" t="s">
        <v>6</v>
      </c>
      <c r="H1409" s="19" t="s">
        <v>7</v>
      </c>
      <c r="I1409" s="19" t="s">
        <v>6</v>
      </c>
      <c r="J1409" s="19" t="s">
        <v>7</v>
      </c>
      <c r="K1409" s="19" t="s">
        <v>6</v>
      </c>
      <c r="L1409" s="19" t="s">
        <v>7</v>
      </c>
      <c r="M1409" s="19" t="s">
        <v>6</v>
      </c>
      <c r="N1409" s="196" t="s">
        <v>41</v>
      </c>
      <c r="O1409" s="17"/>
    </row>
    <row r="1410" spans="1:56" ht="15" customHeight="1">
      <c r="A1410" s="898" t="s">
        <v>22</v>
      </c>
      <c r="B1410" s="741"/>
      <c r="C1410" s="35">
        <v>19841.626814900024</v>
      </c>
      <c r="D1410" s="36">
        <v>0.64471490990920388</v>
      </c>
      <c r="E1410" s="37">
        <v>3948.5274001999987</v>
      </c>
      <c r="F1410" s="36">
        <v>0.12829968584946352</v>
      </c>
      <c r="G1410" s="37">
        <v>5736.6161407999853</v>
      </c>
      <c r="H1410" s="36">
        <v>0.18640013709068351</v>
      </c>
      <c r="I1410" s="37">
        <v>659.08795140000018</v>
      </c>
      <c r="J1410" s="36">
        <v>2.1415775690831827E-2</v>
      </c>
      <c r="K1410" s="37">
        <v>589.95672339999999</v>
      </c>
      <c r="L1410" s="36">
        <v>1.9169491459819929E-2</v>
      </c>
      <c r="M1410" s="37">
        <v>30775.815030699927</v>
      </c>
      <c r="N1410" s="199">
        <v>1</v>
      </c>
      <c r="O1410" s="17"/>
    </row>
    <row r="1411" spans="1:56" ht="22.5" customHeight="1">
      <c r="A1411" s="888" t="s">
        <v>9</v>
      </c>
      <c r="B1411" s="882"/>
      <c r="C1411" s="39">
        <v>1101.0452880000005</v>
      </c>
      <c r="D1411" s="40">
        <v>0.41605839416058393</v>
      </c>
      <c r="E1411" s="41">
        <v>444.28143199999982</v>
      </c>
      <c r="F1411" s="40">
        <v>0.16788321167883197</v>
      </c>
      <c r="G1411" s="41">
        <v>869.24628000000041</v>
      </c>
      <c r="H1411" s="40">
        <v>0.32846715328467158</v>
      </c>
      <c r="I1411" s="41">
        <v>77.266335999999995</v>
      </c>
      <c r="J1411" s="40">
        <v>2.9197080291970788E-2</v>
      </c>
      <c r="K1411" s="41">
        <v>154.53267200000002</v>
      </c>
      <c r="L1411" s="40">
        <v>5.839416058394159E-2</v>
      </c>
      <c r="M1411" s="41">
        <v>2646.3720080000012</v>
      </c>
      <c r="N1411" s="197">
        <f>+M1411/$M$1410</f>
        <v>8.5988689669474386E-2</v>
      </c>
      <c r="O1411" s="17"/>
    </row>
    <row r="1412" spans="1:56" ht="22.5" customHeight="1">
      <c r="A1412" s="888" t="s">
        <v>10</v>
      </c>
      <c r="B1412" s="882"/>
      <c r="C1412" s="39">
        <v>196.31450800000005</v>
      </c>
      <c r="D1412" s="40">
        <v>0.3803534315368578</v>
      </c>
      <c r="E1412" s="41">
        <v>70.854836000000006</v>
      </c>
      <c r="F1412" s="40">
        <v>0.1372791052894638</v>
      </c>
      <c r="G1412" s="41">
        <v>202.81450800000005</v>
      </c>
      <c r="H1412" s="40">
        <v>0.39294698526947125</v>
      </c>
      <c r="I1412" s="41">
        <v>42.903224000000002</v>
      </c>
      <c r="J1412" s="40">
        <v>8.3123701037900219E-2</v>
      </c>
      <c r="K1412" s="41">
        <v>3.25</v>
      </c>
      <c r="L1412" s="40">
        <v>6.2967768663067299E-3</v>
      </c>
      <c r="M1412" s="41">
        <v>516.13707600000021</v>
      </c>
      <c r="N1412" s="197">
        <f t="shared" ref="N1412:N1418" si="57">+M1412/$M$1410</f>
        <v>1.6770866197536469E-2</v>
      </c>
      <c r="O1412" s="17"/>
    </row>
    <row r="1413" spans="1:56" ht="22.5" customHeight="1">
      <c r="A1413" s="888" t="s">
        <v>11</v>
      </c>
      <c r="B1413" s="882"/>
      <c r="C1413" s="39">
        <v>331.09757999999999</v>
      </c>
      <c r="D1413" s="40">
        <v>0.40540540540540543</v>
      </c>
      <c r="E1413" s="41">
        <v>286.95123599999999</v>
      </c>
      <c r="F1413" s="40">
        <v>0.35135135135135137</v>
      </c>
      <c r="G1413" s="41">
        <v>154.512204</v>
      </c>
      <c r="H1413" s="40">
        <v>0.1891891891891892</v>
      </c>
      <c r="I1413" s="41">
        <v>0</v>
      </c>
      <c r="J1413" s="40">
        <v>0</v>
      </c>
      <c r="K1413" s="41">
        <v>44.146343999999999</v>
      </c>
      <c r="L1413" s="40">
        <v>5.405405405405405E-2</v>
      </c>
      <c r="M1413" s="41">
        <v>816.70736399999998</v>
      </c>
      <c r="N1413" s="197">
        <f t="shared" si="57"/>
        <v>2.6537310650759583E-2</v>
      </c>
      <c r="O1413" s="17"/>
    </row>
    <row r="1414" spans="1:56" ht="22.5" customHeight="1">
      <c r="A1414" s="888" t="s">
        <v>12</v>
      </c>
      <c r="B1414" s="882"/>
      <c r="C1414" s="39">
        <v>1954.7081424999965</v>
      </c>
      <c r="D1414" s="40">
        <v>0.68982118454537489</v>
      </c>
      <c r="E1414" s="41">
        <v>385.61533800000012</v>
      </c>
      <c r="F1414" s="40">
        <v>0.13608457623643713</v>
      </c>
      <c r="G1414" s="41">
        <v>450.23886600000026</v>
      </c>
      <c r="H1414" s="40">
        <v>0.1588903740254855</v>
      </c>
      <c r="I1414" s="41">
        <v>43.082352</v>
      </c>
      <c r="J1414" s="40">
        <v>1.520386519269889E-2</v>
      </c>
      <c r="K1414" s="41">
        <v>0</v>
      </c>
      <c r="L1414" s="40">
        <v>0</v>
      </c>
      <c r="M1414" s="41">
        <v>2833.6446985000071</v>
      </c>
      <c r="N1414" s="197">
        <f t="shared" si="57"/>
        <v>9.2073749977810482E-2</v>
      </c>
      <c r="O1414" s="17"/>
    </row>
    <row r="1415" spans="1:56" ht="22.5" customHeight="1">
      <c r="A1415" s="888" t="s">
        <v>13</v>
      </c>
      <c r="B1415" s="882"/>
      <c r="C1415" s="39">
        <v>527.20831800000019</v>
      </c>
      <c r="D1415" s="40">
        <v>0.63788062106368459</v>
      </c>
      <c r="E1415" s="41">
        <v>139.74999599999998</v>
      </c>
      <c r="F1415" s="40">
        <v>0.1690865094471582</v>
      </c>
      <c r="G1415" s="41">
        <v>159.54166199999997</v>
      </c>
      <c r="H1415" s="40">
        <v>0.19303286948915777</v>
      </c>
      <c r="I1415" s="41">
        <v>0</v>
      </c>
      <c r="J1415" s="40">
        <v>0</v>
      </c>
      <c r="K1415" s="41">
        <v>0</v>
      </c>
      <c r="L1415" s="40">
        <v>0</v>
      </c>
      <c r="M1415" s="41">
        <v>826.49997599999972</v>
      </c>
      <c r="N1415" s="197">
        <f t="shared" si="57"/>
        <v>2.6855502451374164E-2</v>
      </c>
      <c r="O1415" s="17"/>
    </row>
    <row r="1416" spans="1:56" ht="22.5" customHeight="1">
      <c r="A1416" s="888" t="s">
        <v>14</v>
      </c>
      <c r="B1416" s="882"/>
      <c r="C1416" s="39">
        <v>9215.6004749999993</v>
      </c>
      <c r="D1416" s="40">
        <v>0.68809422904767648</v>
      </c>
      <c r="E1416" s="41">
        <v>1488.8356200000023</v>
      </c>
      <c r="F1416" s="40">
        <v>0.11116575646934403</v>
      </c>
      <c r="G1416" s="41">
        <v>2112.0326400000026</v>
      </c>
      <c r="H1416" s="40">
        <v>0.15769753420699706</v>
      </c>
      <c r="I1416" s="41">
        <v>313.32350999999994</v>
      </c>
      <c r="J1416" s="40">
        <v>2.3394688131373437E-2</v>
      </c>
      <c r="K1416" s="41">
        <v>263.14157999999998</v>
      </c>
      <c r="L1416" s="40">
        <v>1.9647792144601134E-2</v>
      </c>
      <c r="M1416" s="41">
        <v>13392.933825000109</v>
      </c>
      <c r="N1416" s="197">
        <f t="shared" si="57"/>
        <v>0.43517722639157402</v>
      </c>
      <c r="O1416" s="17"/>
    </row>
    <row r="1417" spans="1:56" ht="22.5" customHeight="1">
      <c r="A1417" s="888" t="s">
        <v>15</v>
      </c>
      <c r="B1417" s="882"/>
      <c r="C1417" s="39">
        <v>6223.8646221999743</v>
      </c>
      <c r="D1417" s="40">
        <v>0.66960440268367161</v>
      </c>
      <c r="E1417" s="41">
        <v>1109.4763157999998</v>
      </c>
      <c r="F1417" s="40">
        <v>0.1193647790928878</v>
      </c>
      <c r="G1417" s="41">
        <v>1676.8612931999976</v>
      </c>
      <c r="H1417" s="40">
        <v>0.18040779688740419</v>
      </c>
      <c r="I1417" s="41">
        <v>180.068085</v>
      </c>
      <c r="J1417" s="40">
        <v>1.9372912140270444E-2</v>
      </c>
      <c r="K1417" s="41">
        <v>104.5679454</v>
      </c>
      <c r="L1417" s="40">
        <v>1.1250109195767797E-2</v>
      </c>
      <c r="M1417" s="41">
        <v>9294.8382615999544</v>
      </c>
      <c r="N1417" s="197">
        <f t="shared" si="57"/>
        <v>0.30201761520622722</v>
      </c>
      <c r="O1417" s="17"/>
    </row>
    <row r="1418" spans="1:56" ht="22.5" customHeight="1">
      <c r="A1418" s="888" t="s">
        <v>16</v>
      </c>
      <c r="B1418" s="882"/>
      <c r="C1418" s="39">
        <v>291.78788120000007</v>
      </c>
      <c r="D1418" s="40">
        <v>0.65032249392115804</v>
      </c>
      <c r="E1418" s="41">
        <v>22.762626400000002</v>
      </c>
      <c r="F1418" s="40">
        <v>5.0732223380096933E-2</v>
      </c>
      <c r="G1418" s="41">
        <v>111.36868759999999</v>
      </c>
      <c r="H1418" s="40">
        <v>0.24821305931864834</v>
      </c>
      <c r="I1418" s="41">
        <v>2.4444444000000001</v>
      </c>
      <c r="J1418" s="40">
        <v>5.4480575818362954E-3</v>
      </c>
      <c r="K1418" s="41">
        <v>20.318182</v>
      </c>
      <c r="L1418" s="40">
        <v>4.5284165798260639E-2</v>
      </c>
      <c r="M1418" s="41">
        <v>448.68182159999998</v>
      </c>
      <c r="N1418" s="197">
        <f t="shared" si="57"/>
        <v>1.4579039455248367E-2</v>
      </c>
      <c r="O1418" s="17"/>
    </row>
    <row r="1419" spans="1:56" ht="15" customHeight="1" thickBot="1">
      <c r="A1419" s="890" t="s">
        <v>0</v>
      </c>
      <c r="B1419" s="684"/>
      <c r="C1419" s="122">
        <v>19841.626814900024</v>
      </c>
      <c r="D1419" s="123">
        <v>0.64471490990920388</v>
      </c>
      <c r="E1419" s="124">
        <v>3948.5274001999987</v>
      </c>
      <c r="F1419" s="123">
        <v>0.12829968584946352</v>
      </c>
      <c r="G1419" s="124">
        <v>5736.6161407999853</v>
      </c>
      <c r="H1419" s="123">
        <v>0.18640013709068351</v>
      </c>
      <c r="I1419" s="124">
        <v>659.08795140000018</v>
      </c>
      <c r="J1419" s="123">
        <v>2.1415775690831827E-2</v>
      </c>
      <c r="K1419" s="124">
        <v>589.95672339999999</v>
      </c>
      <c r="L1419" s="123">
        <v>1.9169491459819929E-2</v>
      </c>
      <c r="M1419" s="124">
        <v>30775.815030699927</v>
      </c>
      <c r="N1419" s="215">
        <v>1</v>
      </c>
      <c r="O1419" s="17"/>
    </row>
    <row r="1422" spans="1:56" ht="18.75">
      <c r="A1422" s="584" t="s">
        <v>272</v>
      </c>
      <c r="B1422" s="584"/>
      <c r="C1422" s="584"/>
      <c r="D1422" s="584"/>
      <c r="E1422" s="584"/>
      <c r="F1422" s="584"/>
      <c r="G1422" s="584"/>
      <c r="H1422" s="584"/>
      <c r="I1422" s="584"/>
      <c r="J1422" s="584"/>
      <c r="K1422" s="584"/>
      <c r="L1422" s="584"/>
      <c r="M1422" s="584"/>
      <c r="N1422" s="584"/>
      <c r="O1422" s="584"/>
      <c r="P1422" s="584"/>
      <c r="Q1422" s="584"/>
      <c r="R1422" s="584"/>
      <c r="S1422" s="584"/>
      <c r="T1422" s="584"/>
      <c r="U1422" s="584"/>
      <c r="V1422" s="584"/>
      <c r="W1422" s="584"/>
      <c r="X1422" s="584"/>
      <c r="Y1422" s="584"/>
      <c r="Z1422" s="584"/>
      <c r="AA1422" s="584"/>
      <c r="AB1422" s="584"/>
      <c r="AC1422" s="584"/>
      <c r="AD1422" s="584"/>
      <c r="AE1422" s="584"/>
      <c r="AF1422" s="584"/>
      <c r="AG1422" s="584"/>
      <c r="AH1422" s="584"/>
      <c r="AI1422" s="584"/>
      <c r="AJ1422" s="584"/>
      <c r="AK1422" s="584"/>
      <c r="AL1422" s="584"/>
      <c r="AM1422" s="584"/>
      <c r="AN1422" s="584"/>
      <c r="AO1422" s="584"/>
      <c r="AP1422" s="584"/>
      <c r="AQ1422" s="584"/>
      <c r="AR1422" s="584"/>
      <c r="AS1422" s="584"/>
      <c r="AT1422" s="584"/>
      <c r="AU1422" s="584"/>
      <c r="AV1422" s="584"/>
      <c r="AW1422" s="584"/>
      <c r="AX1422" s="584"/>
      <c r="AY1422" s="584"/>
      <c r="AZ1422" s="584"/>
      <c r="BA1422" s="584"/>
      <c r="BB1422" s="584"/>
      <c r="BC1422" s="584"/>
      <c r="BD1422" s="584"/>
    </row>
    <row r="1423" spans="1:56" ht="15.75" thickBot="1"/>
    <row r="1424" spans="1:56">
      <c r="A1424" s="526" t="s">
        <v>23</v>
      </c>
      <c r="B1424" s="527"/>
      <c r="C1424" s="891" t="s">
        <v>273</v>
      </c>
      <c r="D1424" s="892"/>
      <c r="E1424" s="892"/>
      <c r="F1424" s="892"/>
      <c r="G1424" s="892"/>
      <c r="H1424" s="893"/>
      <c r="I1424" s="17"/>
    </row>
    <row r="1425" spans="1:15">
      <c r="A1425" s="528"/>
      <c r="B1425" s="529"/>
      <c r="C1425" s="692" t="s">
        <v>253</v>
      </c>
      <c r="D1425" s="680"/>
      <c r="E1425" s="679" t="s">
        <v>251</v>
      </c>
      <c r="F1425" s="680"/>
      <c r="G1425" s="681" t="s">
        <v>20</v>
      </c>
      <c r="H1425" s="894"/>
      <c r="I1425" s="17"/>
    </row>
    <row r="1426" spans="1:15" ht="15.75" thickBot="1">
      <c r="A1426" s="530"/>
      <c r="B1426" s="531"/>
      <c r="C1426" s="34" t="s">
        <v>6</v>
      </c>
      <c r="D1426" s="34" t="s">
        <v>7</v>
      </c>
      <c r="E1426" s="34" t="s">
        <v>6</v>
      </c>
      <c r="F1426" s="34" t="s">
        <v>7</v>
      </c>
      <c r="G1426" s="34" t="s">
        <v>6</v>
      </c>
      <c r="H1426" s="198" t="s">
        <v>41</v>
      </c>
      <c r="I1426" s="17"/>
    </row>
    <row r="1427" spans="1:15" ht="15" customHeight="1">
      <c r="A1427" s="889" t="s">
        <v>22</v>
      </c>
      <c r="B1427" s="694"/>
      <c r="C1427" s="35">
        <v>7061.7903041999816</v>
      </c>
      <c r="D1427" s="36">
        <v>0.29683667622960436</v>
      </c>
      <c r="E1427" s="37">
        <v>16728.36391090004</v>
      </c>
      <c r="F1427" s="36">
        <v>0.70316332377039859</v>
      </c>
      <c r="G1427" s="37">
        <v>23790.154215099952</v>
      </c>
      <c r="H1427" s="199">
        <v>1</v>
      </c>
      <c r="I1427" s="17"/>
    </row>
    <row r="1428" spans="1:15" ht="26.25" customHeight="1">
      <c r="A1428" s="895" t="s">
        <v>9</v>
      </c>
      <c r="B1428" s="688"/>
      <c r="C1428" s="39">
        <v>714.71360800000014</v>
      </c>
      <c r="D1428" s="40">
        <v>0.46250000000000052</v>
      </c>
      <c r="E1428" s="41">
        <v>830.61311200000034</v>
      </c>
      <c r="F1428" s="40">
        <v>0.53750000000000075</v>
      </c>
      <c r="G1428" s="41">
        <v>1545.3267199999987</v>
      </c>
      <c r="H1428" s="197">
        <f>+G1428/$G$1427</f>
        <v>6.4956565898137711E-2</v>
      </c>
      <c r="I1428" s="17"/>
    </row>
    <row r="1429" spans="1:15" ht="26.25" customHeight="1">
      <c r="A1429" s="895" t="s">
        <v>10</v>
      </c>
      <c r="B1429" s="688"/>
      <c r="C1429" s="39">
        <v>42.903224000000002</v>
      </c>
      <c r="D1429" s="40">
        <v>0.16058438201652353</v>
      </c>
      <c r="E1429" s="41">
        <v>224.26612000000006</v>
      </c>
      <c r="F1429" s="40">
        <v>0.8394156179834763</v>
      </c>
      <c r="G1429" s="41">
        <v>267.16934400000008</v>
      </c>
      <c r="H1429" s="197">
        <f t="shared" ref="H1429:H1435" si="58">+G1429/$G$1427</f>
        <v>1.1230248513077055E-2</v>
      </c>
      <c r="I1429" s="17"/>
    </row>
    <row r="1430" spans="1:15" ht="26.25" customHeight="1">
      <c r="A1430" s="895" t="s">
        <v>11</v>
      </c>
      <c r="B1430" s="688"/>
      <c r="C1430" s="39">
        <v>110.36586</v>
      </c>
      <c r="D1430" s="40">
        <v>0.17857142857142858</v>
      </c>
      <c r="E1430" s="41">
        <v>507.68295599999999</v>
      </c>
      <c r="F1430" s="40">
        <v>0.8214285714285714</v>
      </c>
      <c r="G1430" s="41">
        <v>618.04881599999999</v>
      </c>
      <c r="H1430" s="197">
        <f t="shared" si="58"/>
        <v>2.5979184935577909E-2</v>
      </c>
      <c r="I1430" s="17"/>
    </row>
    <row r="1431" spans="1:15" ht="26.25" customHeight="1">
      <c r="A1431" s="895" t="s">
        <v>12</v>
      </c>
      <c r="B1431" s="688"/>
      <c r="C1431" s="39">
        <v>688.25471699999957</v>
      </c>
      <c r="D1431" s="40">
        <v>0.2940852932232072</v>
      </c>
      <c r="E1431" s="41">
        <v>1652.0687634999972</v>
      </c>
      <c r="F1431" s="40">
        <v>0.70591470677679113</v>
      </c>
      <c r="G1431" s="41">
        <v>2340.3234805000006</v>
      </c>
      <c r="H1431" s="197">
        <f t="shared" si="58"/>
        <v>9.8373615376337653E-2</v>
      </c>
      <c r="I1431" s="17"/>
    </row>
    <row r="1432" spans="1:15" ht="26.25" customHeight="1">
      <c r="A1432" s="895" t="s">
        <v>13</v>
      </c>
      <c r="B1432" s="688"/>
      <c r="C1432" s="39">
        <v>273.49999199999996</v>
      </c>
      <c r="D1432" s="40">
        <v>0.41007059400716905</v>
      </c>
      <c r="E1432" s="41">
        <v>393.45832200000007</v>
      </c>
      <c r="F1432" s="40">
        <v>0.58992940599283106</v>
      </c>
      <c r="G1432" s="41">
        <v>666.95831399999997</v>
      </c>
      <c r="H1432" s="197">
        <f t="shared" si="58"/>
        <v>2.803505635018843E-2</v>
      </c>
      <c r="I1432" s="17"/>
    </row>
    <row r="1433" spans="1:15" ht="26.25" customHeight="1">
      <c r="A1433" s="895" t="s">
        <v>14</v>
      </c>
      <c r="B1433" s="688"/>
      <c r="C1433" s="39">
        <v>2857.2344850000018</v>
      </c>
      <c r="D1433" s="40">
        <v>0.26692059811862434</v>
      </c>
      <c r="E1433" s="41">
        <v>7847.2016099999319</v>
      </c>
      <c r="F1433" s="40">
        <v>0.733079401881366</v>
      </c>
      <c r="G1433" s="41">
        <v>10704.436095000037</v>
      </c>
      <c r="H1433" s="197">
        <f t="shared" si="58"/>
        <v>0.4499523625704695</v>
      </c>
      <c r="I1433" s="17"/>
    </row>
    <row r="1434" spans="1:15" ht="26.25" customHeight="1">
      <c r="A1434" s="895" t="s">
        <v>15</v>
      </c>
      <c r="B1434" s="688"/>
      <c r="C1434" s="39">
        <v>2248.020437399995</v>
      </c>
      <c r="D1434" s="40">
        <v>0.30654792357344002</v>
      </c>
      <c r="E1434" s="41">
        <v>5085.3205005999807</v>
      </c>
      <c r="F1434" s="40">
        <v>0.69345207642656026</v>
      </c>
      <c r="G1434" s="41">
        <v>7333.3409379999739</v>
      </c>
      <c r="H1434" s="197">
        <f t="shared" si="58"/>
        <v>0.30825108873591905</v>
      </c>
      <c r="I1434" s="17"/>
    </row>
    <row r="1435" spans="1:15" ht="26.25" customHeight="1">
      <c r="A1435" s="895" t="s">
        <v>16</v>
      </c>
      <c r="B1435" s="688"/>
      <c r="C1435" s="39">
        <v>126.79798080000002</v>
      </c>
      <c r="D1435" s="40">
        <v>0.40310849207480343</v>
      </c>
      <c r="E1435" s="41">
        <v>187.75252680000006</v>
      </c>
      <c r="F1435" s="40">
        <v>0.59689150792519663</v>
      </c>
      <c r="G1435" s="41">
        <v>314.55050760000006</v>
      </c>
      <c r="H1435" s="197">
        <f t="shared" si="58"/>
        <v>1.3221877620295136E-2</v>
      </c>
      <c r="I1435" s="17"/>
    </row>
    <row r="1436" spans="1:15" ht="15" customHeight="1" thickBot="1">
      <c r="A1436" s="896" t="s">
        <v>0</v>
      </c>
      <c r="B1436" s="897"/>
      <c r="C1436" s="43">
        <v>7061.7903041999816</v>
      </c>
      <c r="D1436" s="44">
        <v>0.29683667622960436</v>
      </c>
      <c r="E1436" s="45">
        <v>16728.36391090004</v>
      </c>
      <c r="F1436" s="44">
        <v>0.70316332377039859</v>
      </c>
      <c r="G1436" s="45">
        <v>23790.154215099952</v>
      </c>
      <c r="H1436" s="200">
        <v>1</v>
      </c>
      <c r="I1436" s="17"/>
    </row>
    <row r="1439" spans="1:15" ht="15.75" thickBot="1"/>
    <row r="1440" spans="1:15">
      <c r="A1440" s="526" t="s">
        <v>23</v>
      </c>
      <c r="B1440" s="527"/>
      <c r="C1440" s="891" t="s">
        <v>279</v>
      </c>
      <c r="D1440" s="892"/>
      <c r="E1440" s="892"/>
      <c r="F1440" s="892"/>
      <c r="G1440" s="892"/>
      <c r="H1440" s="892"/>
      <c r="I1440" s="892"/>
      <c r="J1440" s="892"/>
      <c r="K1440" s="892"/>
      <c r="L1440" s="892"/>
      <c r="M1440" s="892"/>
      <c r="N1440" s="893"/>
      <c r="O1440" s="17"/>
    </row>
    <row r="1441" spans="1:15">
      <c r="A1441" s="528"/>
      <c r="B1441" s="529"/>
      <c r="C1441" s="692" t="s">
        <v>274</v>
      </c>
      <c r="D1441" s="680"/>
      <c r="E1441" s="679" t="s">
        <v>275</v>
      </c>
      <c r="F1441" s="680"/>
      <c r="G1441" s="679" t="s">
        <v>276</v>
      </c>
      <c r="H1441" s="680"/>
      <c r="I1441" s="679" t="s">
        <v>277</v>
      </c>
      <c r="J1441" s="680"/>
      <c r="K1441" s="679" t="s">
        <v>278</v>
      </c>
      <c r="L1441" s="680"/>
      <c r="M1441" s="681" t="s">
        <v>20</v>
      </c>
      <c r="N1441" s="894"/>
      <c r="O1441" s="17"/>
    </row>
    <row r="1442" spans="1:15" ht="15.75" thickBot="1">
      <c r="A1442" s="530"/>
      <c r="B1442" s="531"/>
      <c r="C1442" s="204" t="s">
        <v>6</v>
      </c>
      <c r="D1442" s="204" t="s">
        <v>7</v>
      </c>
      <c r="E1442" s="204" t="s">
        <v>6</v>
      </c>
      <c r="F1442" s="204" t="s">
        <v>7</v>
      </c>
      <c r="G1442" s="204" t="s">
        <v>6</v>
      </c>
      <c r="H1442" s="204" t="s">
        <v>7</v>
      </c>
      <c r="I1442" s="204" t="s">
        <v>6</v>
      </c>
      <c r="J1442" s="204" t="s">
        <v>7</v>
      </c>
      <c r="K1442" s="204" t="s">
        <v>6</v>
      </c>
      <c r="L1442" s="204" t="s">
        <v>7</v>
      </c>
      <c r="M1442" s="102" t="s">
        <v>6</v>
      </c>
      <c r="N1442" s="175" t="s">
        <v>41</v>
      </c>
      <c r="O1442" s="17"/>
    </row>
    <row r="1443" spans="1:15" ht="15" customHeight="1">
      <c r="A1443" s="889" t="s">
        <v>22</v>
      </c>
      <c r="B1443" s="694"/>
      <c r="C1443" s="35">
        <v>10721.151706600012</v>
      </c>
      <c r="D1443" s="36">
        <v>0.45065498986110586</v>
      </c>
      <c r="E1443" s="37">
        <v>5843.522457899986</v>
      </c>
      <c r="F1443" s="36">
        <v>0.24562776706134248</v>
      </c>
      <c r="G1443" s="37">
        <v>3881.9288473999973</v>
      </c>
      <c r="H1443" s="36">
        <v>0.16317375718968991</v>
      </c>
      <c r="I1443" s="37">
        <v>1726.0102009999996</v>
      </c>
      <c r="J1443" s="36">
        <v>7.2551450713357543E-2</v>
      </c>
      <c r="K1443" s="37">
        <v>1617.5410022000003</v>
      </c>
      <c r="L1443" s="36">
        <v>6.7992035174506082E-2</v>
      </c>
      <c r="M1443" s="37">
        <v>23790.154215099952</v>
      </c>
      <c r="N1443" s="199">
        <v>1</v>
      </c>
      <c r="O1443" s="17"/>
    </row>
    <row r="1444" spans="1:15" s="117" customFormat="1" ht="27.75" customHeight="1">
      <c r="A1444" s="888" t="s">
        <v>9</v>
      </c>
      <c r="B1444" s="882"/>
      <c r="C1444" s="39">
        <v>560.18093599999986</v>
      </c>
      <c r="D1444" s="40">
        <v>0.36250000000000021</v>
      </c>
      <c r="E1444" s="41">
        <v>173.84925600000003</v>
      </c>
      <c r="F1444" s="40">
        <v>0.1125000000000001</v>
      </c>
      <c r="G1444" s="41">
        <v>367.01509599999991</v>
      </c>
      <c r="H1444" s="40">
        <v>0.23750000000000016</v>
      </c>
      <c r="I1444" s="41">
        <v>193.16584000000003</v>
      </c>
      <c r="J1444" s="40">
        <v>0.12500000000000011</v>
      </c>
      <c r="K1444" s="41">
        <v>251.11559200000005</v>
      </c>
      <c r="L1444" s="40">
        <v>0.16250000000000017</v>
      </c>
      <c r="M1444" s="41">
        <v>1545.3267199999987</v>
      </c>
      <c r="N1444" s="197">
        <f>+M1444/$M$1443</f>
        <v>6.4956565898137711E-2</v>
      </c>
      <c r="O1444" s="116"/>
    </row>
    <row r="1445" spans="1:15" s="117" customFormat="1" ht="27.75" customHeight="1">
      <c r="A1445" s="888" t="s">
        <v>10</v>
      </c>
      <c r="B1445" s="882"/>
      <c r="C1445" s="39">
        <v>138.45967200000001</v>
      </c>
      <c r="D1445" s="40">
        <v>0.51824685395042924</v>
      </c>
      <c r="E1445" s="41">
        <v>64.354836000000006</v>
      </c>
      <c r="F1445" s="40">
        <v>0.2408765730247853</v>
      </c>
      <c r="G1445" s="41">
        <v>0</v>
      </c>
      <c r="H1445" s="40">
        <v>0</v>
      </c>
      <c r="I1445" s="41">
        <v>0</v>
      </c>
      <c r="J1445" s="40">
        <v>0</v>
      </c>
      <c r="K1445" s="41">
        <v>64.354836000000006</v>
      </c>
      <c r="L1445" s="40">
        <v>0.2408765730247853</v>
      </c>
      <c r="M1445" s="41">
        <v>267.16934400000008</v>
      </c>
      <c r="N1445" s="197">
        <f t="shared" ref="N1445:N1451" si="59">+M1445/$M$1443</f>
        <v>1.1230248513077055E-2</v>
      </c>
      <c r="O1445" s="116"/>
    </row>
    <row r="1446" spans="1:15" s="117" customFormat="1" ht="27.75" customHeight="1">
      <c r="A1446" s="888" t="s">
        <v>11</v>
      </c>
      <c r="B1446" s="882"/>
      <c r="C1446" s="39">
        <v>397.31709599999999</v>
      </c>
      <c r="D1446" s="40">
        <v>0.6428571428571429</v>
      </c>
      <c r="E1446" s="41">
        <v>66.219515999999999</v>
      </c>
      <c r="F1446" s="40">
        <v>0.10714285714285714</v>
      </c>
      <c r="G1446" s="41">
        <v>44.146343999999999</v>
      </c>
      <c r="H1446" s="40">
        <v>7.1428571428571438E-2</v>
      </c>
      <c r="I1446" s="41">
        <v>66.219515999999999</v>
      </c>
      <c r="J1446" s="40">
        <v>0.10714285714285714</v>
      </c>
      <c r="K1446" s="41">
        <v>44.146343999999999</v>
      </c>
      <c r="L1446" s="40">
        <v>7.1428571428571438E-2</v>
      </c>
      <c r="M1446" s="41">
        <v>618.04881599999999</v>
      </c>
      <c r="N1446" s="197">
        <f t="shared" si="59"/>
        <v>2.5979184935577909E-2</v>
      </c>
      <c r="O1446" s="116"/>
    </row>
    <row r="1447" spans="1:15" s="117" customFormat="1" ht="27.75" customHeight="1">
      <c r="A1447" s="888" t="s">
        <v>12</v>
      </c>
      <c r="B1447" s="882"/>
      <c r="C1447" s="39">
        <v>874.23629899999912</v>
      </c>
      <c r="D1447" s="40">
        <v>0.37355361610661703</v>
      </c>
      <c r="E1447" s="41">
        <v>634.9332344999998</v>
      </c>
      <c r="F1447" s="40">
        <v>0.27130148451287978</v>
      </c>
      <c r="G1447" s="41">
        <v>472.84295700000018</v>
      </c>
      <c r="H1447" s="40">
        <v>0.20204170959263254</v>
      </c>
      <c r="I1447" s="41">
        <v>265.32019900000006</v>
      </c>
      <c r="J1447" s="40">
        <v>0.11336902834616498</v>
      </c>
      <c r="K1447" s="41">
        <v>92.990791000000002</v>
      </c>
      <c r="L1447" s="40">
        <v>3.9734161441705017E-2</v>
      </c>
      <c r="M1447" s="41">
        <v>2340.3234805000006</v>
      </c>
      <c r="N1447" s="197">
        <f t="shared" si="59"/>
        <v>9.8373615376337653E-2</v>
      </c>
      <c r="O1447" s="116"/>
    </row>
    <row r="1448" spans="1:15" s="117" customFormat="1" ht="27.75" customHeight="1">
      <c r="A1448" s="888" t="s">
        <v>13</v>
      </c>
      <c r="B1448" s="882"/>
      <c r="C1448" s="39">
        <v>162.54166199999997</v>
      </c>
      <c r="D1448" s="40">
        <v>0.2437058787455193</v>
      </c>
      <c r="E1448" s="41">
        <v>227.91665999999995</v>
      </c>
      <c r="F1448" s="40">
        <v>0.34172549500597421</v>
      </c>
      <c r="G1448" s="41">
        <v>113.95832999999999</v>
      </c>
      <c r="H1448" s="40">
        <v>0.17086274750298711</v>
      </c>
      <c r="I1448" s="41">
        <v>116.95832999999999</v>
      </c>
      <c r="J1448" s="40">
        <v>0.17536077974432446</v>
      </c>
      <c r="K1448" s="41">
        <v>45.583331999999999</v>
      </c>
      <c r="L1448" s="40">
        <v>6.8345099001194856E-2</v>
      </c>
      <c r="M1448" s="41">
        <v>666.95831399999997</v>
      </c>
      <c r="N1448" s="197">
        <f t="shared" si="59"/>
        <v>2.803505635018843E-2</v>
      </c>
      <c r="O1448" s="116"/>
    </row>
    <row r="1449" spans="1:15" s="117" customFormat="1" ht="27.75" customHeight="1">
      <c r="A1449" s="888" t="s">
        <v>14</v>
      </c>
      <c r="B1449" s="882"/>
      <c r="C1449" s="39">
        <v>5396.7544949999792</v>
      </c>
      <c r="D1449" s="40">
        <v>0.50416055989355324</v>
      </c>
      <c r="E1449" s="41">
        <v>2659.0158000000015</v>
      </c>
      <c r="F1449" s="40">
        <v>0.24840316448262117</v>
      </c>
      <c r="G1449" s="41">
        <v>1437.7127250000024</v>
      </c>
      <c r="H1449" s="40">
        <v>0.1343099918800531</v>
      </c>
      <c r="I1449" s="41">
        <v>612.84702000000027</v>
      </c>
      <c r="J1449" s="40">
        <v>5.7251686549491067E-2</v>
      </c>
      <c r="K1449" s="41">
        <v>598.10605500000031</v>
      </c>
      <c r="L1449" s="40">
        <v>5.5874597194276419E-2</v>
      </c>
      <c r="M1449" s="41">
        <v>10704.436095000037</v>
      </c>
      <c r="N1449" s="197">
        <f t="shared" si="59"/>
        <v>0.4499523625704695</v>
      </c>
      <c r="O1449" s="116"/>
    </row>
    <row r="1450" spans="1:15" s="117" customFormat="1" ht="27.75" customHeight="1">
      <c r="A1450" s="888" t="s">
        <v>15</v>
      </c>
      <c r="B1450" s="882"/>
      <c r="C1450" s="39">
        <v>2986.0352821999891</v>
      </c>
      <c r="D1450" s="40">
        <v>0.40718620713881221</v>
      </c>
      <c r="E1450" s="41">
        <v>1976.5967913999955</v>
      </c>
      <c r="F1450" s="40">
        <v>0.26953564659153484</v>
      </c>
      <c r="G1450" s="41">
        <v>1403.1725869999989</v>
      </c>
      <c r="H1450" s="40">
        <v>0.19134151798793728</v>
      </c>
      <c r="I1450" s="41">
        <v>471.49929599999996</v>
      </c>
      <c r="J1450" s="40">
        <v>6.4295291871237101E-2</v>
      </c>
      <c r="K1450" s="41">
        <v>496.03698139999995</v>
      </c>
      <c r="L1450" s="40">
        <v>6.7641336410479827E-2</v>
      </c>
      <c r="M1450" s="41">
        <v>7333.3409379999739</v>
      </c>
      <c r="N1450" s="197">
        <f t="shared" si="59"/>
        <v>0.30825108873591905</v>
      </c>
      <c r="O1450" s="116"/>
    </row>
    <row r="1451" spans="1:15" s="117" customFormat="1" ht="27.75" customHeight="1">
      <c r="A1451" s="888" t="s">
        <v>16</v>
      </c>
      <c r="B1451" s="882"/>
      <c r="C1451" s="39">
        <v>205.62626440000005</v>
      </c>
      <c r="D1451" s="40">
        <v>0.65371461635498573</v>
      </c>
      <c r="E1451" s="41">
        <v>40.636364</v>
      </c>
      <c r="F1451" s="40">
        <v>0.12918867723359539</v>
      </c>
      <c r="G1451" s="41">
        <v>43.080808400000002</v>
      </c>
      <c r="H1451" s="40">
        <v>0.13695990742060399</v>
      </c>
      <c r="I1451" s="41">
        <v>0</v>
      </c>
      <c r="J1451" s="40">
        <v>0</v>
      </c>
      <c r="K1451" s="41">
        <v>25.207070800000004</v>
      </c>
      <c r="L1451" s="40">
        <v>8.0136798990814911E-2</v>
      </c>
      <c r="M1451" s="41">
        <v>314.55050760000006</v>
      </c>
      <c r="N1451" s="197">
        <f t="shared" si="59"/>
        <v>1.3221877620295136E-2</v>
      </c>
      <c r="O1451" s="116"/>
    </row>
    <row r="1452" spans="1:15" ht="15" customHeight="1" thickBot="1">
      <c r="A1452" s="890" t="s">
        <v>0</v>
      </c>
      <c r="B1452" s="684"/>
      <c r="C1452" s="43">
        <v>10721.151706600012</v>
      </c>
      <c r="D1452" s="44">
        <v>0.45065498986110586</v>
      </c>
      <c r="E1452" s="45">
        <v>5843.522457899986</v>
      </c>
      <c r="F1452" s="44">
        <v>0.24562776706134248</v>
      </c>
      <c r="G1452" s="45">
        <v>3881.9288473999973</v>
      </c>
      <c r="H1452" s="44">
        <v>0.16317375718968991</v>
      </c>
      <c r="I1452" s="45">
        <v>1726.0102009999996</v>
      </c>
      <c r="J1452" s="44">
        <v>7.2551450713357543E-2</v>
      </c>
      <c r="K1452" s="45">
        <v>1617.5410022000003</v>
      </c>
      <c r="L1452" s="44">
        <v>6.7992035174506082E-2</v>
      </c>
      <c r="M1452" s="45">
        <v>23790.154215099952</v>
      </c>
      <c r="N1452" s="200">
        <v>1</v>
      </c>
      <c r="O1452" s="17"/>
    </row>
    <row r="1455" spans="1:15" ht="15.75" thickBot="1"/>
    <row r="1456" spans="1:15">
      <c r="A1456" s="526" t="s">
        <v>23</v>
      </c>
      <c r="B1456" s="527"/>
      <c r="C1456" s="891" t="s">
        <v>285</v>
      </c>
      <c r="D1456" s="892"/>
      <c r="E1456" s="892"/>
      <c r="F1456" s="892"/>
      <c r="G1456" s="892"/>
      <c r="H1456" s="892"/>
      <c r="I1456" s="892"/>
      <c r="J1456" s="892"/>
      <c r="K1456" s="892"/>
      <c r="L1456" s="892"/>
      <c r="M1456" s="892"/>
      <c r="N1456" s="893"/>
      <c r="O1456" s="17"/>
    </row>
    <row r="1457" spans="1:15" ht="42" customHeight="1">
      <c r="A1457" s="528"/>
      <c r="B1457" s="529"/>
      <c r="C1457" s="735" t="s">
        <v>280</v>
      </c>
      <c r="D1457" s="680"/>
      <c r="E1457" s="737" t="s">
        <v>281</v>
      </c>
      <c r="F1457" s="680"/>
      <c r="G1457" s="737" t="s">
        <v>282</v>
      </c>
      <c r="H1457" s="680"/>
      <c r="I1457" s="737" t="s">
        <v>283</v>
      </c>
      <c r="J1457" s="680"/>
      <c r="K1457" s="737" t="s">
        <v>284</v>
      </c>
      <c r="L1457" s="680"/>
      <c r="M1457" s="738" t="s">
        <v>20</v>
      </c>
      <c r="N1457" s="894"/>
      <c r="O1457" s="17"/>
    </row>
    <row r="1458" spans="1:15" ht="15.75" thickBot="1">
      <c r="A1458" s="530"/>
      <c r="B1458" s="531"/>
      <c r="C1458" s="204" t="s">
        <v>6</v>
      </c>
      <c r="D1458" s="204" t="s">
        <v>7</v>
      </c>
      <c r="E1458" s="204" t="s">
        <v>6</v>
      </c>
      <c r="F1458" s="204" t="s">
        <v>7</v>
      </c>
      <c r="G1458" s="204" t="s">
        <v>6</v>
      </c>
      <c r="H1458" s="204" t="s">
        <v>7</v>
      </c>
      <c r="I1458" s="204" t="s">
        <v>6</v>
      </c>
      <c r="J1458" s="204" t="s">
        <v>7</v>
      </c>
      <c r="K1458" s="204" t="s">
        <v>6</v>
      </c>
      <c r="L1458" s="204" t="s">
        <v>7</v>
      </c>
      <c r="M1458" s="102" t="s">
        <v>6</v>
      </c>
      <c r="N1458" s="175" t="s">
        <v>41</v>
      </c>
      <c r="O1458" s="17"/>
    </row>
    <row r="1459" spans="1:15" ht="15" customHeight="1">
      <c r="A1459" s="889" t="s">
        <v>22</v>
      </c>
      <c r="B1459" s="694"/>
      <c r="C1459" s="35">
        <v>3375.6137885999983</v>
      </c>
      <c r="D1459" s="36">
        <v>0.14189121087989617</v>
      </c>
      <c r="E1459" s="37">
        <v>1663.6883753000002</v>
      </c>
      <c r="F1459" s="36">
        <v>6.9931802890291203E-2</v>
      </c>
      <c r="G1459" s="37">
        <v>2786.3449754999979</v>
      </c>
      <c r="H1459" s="36">
        <v>0.11712177022086998</v>
      </c>
      <c r="I1459" s="37">
        <v>12638.264448100019</v>
      </c>
      <c r="J1459" s="36">
        <v>0.53123928217658767</v>
      </c>
      <c r="K1459" s="37">
        <v>3326.2426275999992</v>
      </c>
      <c r="L1459" s="36">
        <v>0.13981593383235766</v>
      </c>
      <c r="M1459" s="37">
        <v>23790.154215099952</v>
      </c>
      <c r="N1459" s="199">
        <v>1</v>
      </c>
      <c r="O1459" s="17"/>
    </row>
    <row r="1460" spans="1:15" s="117" customFormat="1" ht="25.5" customHeight="1">
      <c r="A1460" s="888" t="s">
        <v>9</v>
      </c>
      <c r="B1460" s="882"/>
      <c r="C1460" s="39">
        <v>135.21608800000001</v>
      </c>
      <c r="D1460" s="40">
        <v>8.7500000000000092E-2</v>
      </c>
      <c r="E1460" s="41">
        <v>19.316583999999999</v>
      </c>
      <c r="F1460" s="40">
        <v>1.2500000000000011E-2</v>
      </c>
      <c r="G1460" s="41">
        <v>77.266335999999995</v>
      </c>
      <c r="H1460" s="40">
        <v>5.0000000000000044E-2</v>
      </c>
      <c r="I1460" s="41">
        <v>1197.6282080000001</v>
      </c>
      <c r="J1460" s="40">
        <v>0.77500000000000069</v>
      </c>
      <c r="K1460" s="41">
        <v>115.89950400000001</v>
      </c>
      <c r="L1460" s="40">
        <v>7.5000000000000067E-2</v>
      </c>
      <c r="M1460" s="41">
        <v>1545.3267199999987</v>
      </c>
      <c r="N1460" s="197">
        <f>+M1460/$M$1459</f>
        <v>6.4956565898137711E-2</v>
      </c>
      <c r="O1460" s="116"/>
    </row>
    <row r="1461" spans="1:15" s="117" customFormat="1" ht="25.5" customHeight="1">
      <c r="A1461" s="888" t="s">
        <v>10</v>
      </c>
      <c r="B1461" s="882"/>
      <c r="C1461" s="39">
        <v>24.701612000000001</v>
      </c>
      <c r="D1461" s="40">
        <v>9.245676030854795E-2</v>
      </c>
      <c r="E1461" s="41">
        <v>0</v>
      </c>
      <c r="F1461" s="40">
        <v>0</v>
      </c>
      <c r="G1461" s="41">
        <v>21.451612000000001</v>
      </c>
      <c r="H1461" s="40">
        <v>8.0292191008261765E-2</v>
      </c>
      <c r="I1461" s="41">
        <v>131.95967200000001</v>
      </c>
      <c r="J1461" s="40">
        <v>0.49391771534985679</v>
      </c>
      <c r="K1461" s="41">
        <v>89.056448000000003</v>
      </c>
      <c r="L1461" s="40">
        <v>0.3333333333333332</v>
      </c>
      <c r="M1461" s="41">
        <v>267.16934400000008</v>
      </c>
      <c r="N1461" s="197">
        <f t="shared" ref="N1461:N1467" si="60">+M1461/$M$1459</f>
        <v>1.1230248513077055E-2</v>
      </c>
      <c r="O1461" s="116"/>
    </row>
    <row r="1462" spans="1:15" s="117" customFormat="1" ht="25.5" customHeight="1">
      <c r="A1462" s="888" t="s">
        <v>11</v>
      </c>
      <c r="B1462" s="882"/>
      <c r="C1462" s="39">
        <v>44.146343999999999</v>
      </c>
      <c r="D1462" s="40">
        <v>7.1428571428571438E-2</v>
      </c>
      <c r="E1462" s="41">
        <v>22.073172</v>
      </c>
      <c r="F1462" s="40">
        <v>3.5714285714285719E-2</v>
      </c>
      <c r="G1462" s="41">
        <v>66.219515999999999</v>
      </c>
      <c r="H1462" s="40">
        <v>0.10714285714285714</v>
      </c>
      <c r="I1462" s="41">
        <v>441.46343999999999</v>
      </c>
      <c r="J1462" s="40">
        <v>0.7142857142857143</v>
      </c>
      <c r="K1462" s="41">
        <v>44.146343999999999</v>
      </c>
      <c r="L1462" s="40">
        <v>7.1428571428571438E-2</v>
      </c>
      <c r="M1462" s="41">
        <v>618.04881599999999</v>
      </c>
      <c r="N1462" s="197">
        <f t="shared" si="60"/>
        <v>2.5979184935577909E-2</v>
      </c>
      <c r="O1462" s="116"/>
    </row>
    <row r="1463" spans="1:15" s="117" customFormat="1" ht="25.5" customHeight="1">
      <c r="A1463" s="888" t="s">
        <v>12</v>
      </c>
      <c r="B1463" s="882"/>
      <c r="C1463" s="39">
        <v>272.14628600000003</v>
      </c>
      <c r="D1463" s="40">
        <v>0.11628575633564001</v>
      </c>
      <c r="E1463" s="41">
        <v>111.11892350000001</v>
      </c>
      <c r="F1463" s="40">
        <v>4.7480155810024988E-2</v>
      </c>
      <c r="G1463" s="41">
        <v>348.07185950000007</v>
      </c>
      <c r="H1463" s="40">
        <v>0.14872809780365745</v>
      </c>
      <c r="I1463" s="41">
        <v>1286.931686499998</v>
      </c>
      <c r="J1463" s="40">
        <v>0.54989478899944644</v>
      </c>
      <c r="K1463" s="41">
        <v>322.05472500000008</v>
      </c>
      <c r="L1463" s="40">
        <v>0.13761120105123006</v>
      </c>
      <c r="M1463" s="41">
        <v>2340.3234805000006</v>
      </c>
      <c r="N1463" s="197">
        <f t="shared" si="60"/>
        <v>9.8373615376337653E-2</v>
      </c>
      <c r="O1463" s="116"/>
    </row>
    <row r="1464" spans="1:15" s="117" customFormat="1" ht="25.5" customHeight="1">
      <c r="A1464" s="888" t="s">
        <v>13</v>
      </c>
      <c r="B1464" s="882"/>
      <c r="C1464" s="39">
        <v>94.166663999999997</v>
      </c>
      <c r="D1464" s="40">
        <v>0.14118823024372706</v>
      </c>
      <c r="E1464" s="41">
        <v>113.95832999999999</v>
      </c>
      <c r="F1464" s="40">
        <v>0.17086274750298711</v>
      </c>
      <c r="G1464" s="41">
        <v>68.374998000000005</v>
      </c>
      <c r="H1464" s="40">
        <v>0.10251764850179228</v>
      </c>
      <c r="I1464" s="41">
        <v>230.91665999999995</v>
      </c>
      <c r="J1464" s="40">
        <v>0.34622352724731154</v>
      </c>
      <c r="K1464" s="41">
        <v>159.54166199999997</v>
      </c>
      <c r="L1464" s="40">
        <v>0.23920784650418195</v>
      </c>
      <c r="M1464" s="41">
        <v>666.95831399999997</v>
      </c>
      <c r="N1464" s="197">
        <f t="shared" si="60"/>
        <v>2.803505635018843E-2</v>
      </c>
      <c r="O1464" s="116"/>
    </row>
    <row r="1465" spans="1:15" s="117" customFormat="1" ht="25.5" customHeight="1">
      <c r="A1465" s="888" t="s">
        <v>14</v>
      </c>
      <c r="B1465" s="882"/>
      <c r="C1465" s="39">
        <v>1697.404305000003</v>
      </c>
      <c r="D1465" s="40">
        <v>0.15857017501303483</v>
      </c>
      <c r="E1465" s="41">
        <v>907.97956500000112</v>
      </c>
      <c r="F1465" s="40">
        <v>8.4822736755288924E-2</v>
      </c>
      <c r="G1465" s="41">
        <v>1314.7669350000021</v>
      </c>
      <c r="H1465" s="40">
        <v>0.12282449288609606</v>
      </c>
      <c r="I1465" s="41">
        <v>5256.5587049999822</v>
      </c>
      <c r="J1465" s="40">
        <v>0.49106357946826196</v>
      </c>
      <c r="K1465" s="41">
        <v>1527.7265850000026</v>
      </c>
      <c r="L1465" s="40">
        <v>0.14271901587731392</v>
      </c>
      <c r="M1465" s="41">
        <v>10704.436095000037</v>
      </c>
      <c r="N1465" s="197">
        <f t="shared" si="60"/>
        <v>0.4499523625704695</v>
      </c>
      <c r="O1465" s="116"/>
    </row>
    <row r="1466" spans="1:15" s="117" customFormat="1" ht="25.5" customHeight="1">
      <c r="A1466" s="888" t="s">
        <v>15</v>
      </c>
      <c r="B1466" s="882"/>
      <c r="C1466" s="39">
        <v>1067.1961256000004</v>
      </c>
      <c r="D1466" s="40">
        <v>0.14552659348892313</v>
      </c>
      <c r="E1466" s="41">
        <v>489.24180079999996</v>
      </c>
      <c r="F1466" s="40">
        <v>6.6714721835015506E-2</v>
      </c>
      <c r="G1466" s="41">
        <v>847.11291059999996</v>
      </c>
      <c r="H1466" s="40">
        <v>0.11551527711065804</v>
      </c>
      <c r="I1466" s="41">
        <v>3902.6091053999835</v>
      </c>
      <c r="J1466" s="40">
        <v>0.53217341705434795</v>
      </c>
      <c r="K1466" s="41">
        <v>1027.1809956</v>
      </c>
      <c r="L1466" s="40">
        <v>0.1400699905110567</v>
      </c>
      <c r="M1466" s="41">
        <v>7333.3409379999739</v>
      </c>
      <c r="N1466" s="197">
        <f t="shared" si="60"/>
        <v>0.30825108873591905</v>
      </c>
      <c r="O1466" s="116"/>
    </row>
    <row r="1467" spans="1:15" s="117" customFormat="1" ht="25.5" customHeight="1">
      <c r="A1467" s="888" t="s">
        <v>16</v>
      </c>
      <c r="B1467" s="882"/>
      <c r="C1467" s="39">
        <v>40.636364</v>
      </c>
      <c r="D1467" s="40">
        <v>0.12918867723359539</v>
      </c>
      <c r="E1467" s="41">
        <v>0</v>
      </c>
      <c r="F1467" s="40">
        <v>0</v>
      </c>
      <c r="G1467" s="41">
        <v>43.080808400000002</v>
      </c>
      <c r="H1467" s="40">
        <v>0.13695990742060399</v>
      </c>
      <c r="I1467" s="41">
        <v>190.19697120000006</v>
      </c>
      <c r="J1467" s="40">
        <v>0.60466273811220528</v>
      </c>
      <c r="K1467" s="41">
        <v>40.636364</v>
      </c>
      <c r="L1467" s="40">
        <v>0.12918867723359539</v>
      </c>
      <c r="M1467" s="41">
        <v>314.55050760000006</v>
      </c>
      <c r="N1467" s="197">
        <f t="shared" si="60"/>
        <v>1.3221877620295136E-2</v>
      </c>
      <c r="O1467" s="116"/>
    </row>
    <row r="1468" spans="1:15" ht="15" customHeight="1" thickBot="1">
      <c r="A1468" s="890" t="s">
        <v>0</v>
      </c>
      <c r="B1468" s="684"/>
      <c r="C1468" s="43">
        <v>3375.6137885999983</v>
      </c>
      <c r="D1468" s="44">
        <v>0.14189121087989617</v>
      </c>
      <c r="E1468" s="45">
        <v>1663.6883753000002</v>
      </c>
      <c r="F1468" s="44">
        <v>6.9931802890291203E-2</v>
      </c>
      <c r="G1468" s="45">
        <v>2786.3449754999979</v>
      </c>
      <c r="H1468" s="44">
        <v>0.11712177022086998</v>
      </c>
      <c r="I1468" s="45">
        <v>12638.264448100019</v>
      </c>
      <c r="J1468" s="44">
        <v>0.53123928217658767</v>
      </c>
      <c r="K1468" s="45">
        <v>3326.2426275999992</v>
      </c>
      <c r="L1468" s="44">
        <v>0.13981593383235766</v>
      </c>
      <c r="M1468" s="45">
        <v>23790.154215099952</v>
      </c>
      <c r="N1468" s="200">
        <v>1</v>
      </c>
      <c r="O1468" s="17"/>
    </row>
    <row r="1471" spans="1:15" ht="15.75" thickBot="1"/>
    <row r="1472" spans="1:15">
      <c r="A1472" s="526" t="s">
        <v>23</v>
      </c>
      <c r="B1472" s="527"/>
      <c r="C1472" s="891" t="s">
        <v>290</v>
      </c>
      <c r="D1472" s="892"/>
      <c r="E1472" s="892"/>
      <c r="F1472" s="892"/>
      <c r="G1472" s="892"/>
      <c r="H1472" s="892"/>
      <c r="I1472" s="892"/>
      <c r="J1472" s="892"/>
      <c r="K1472" s="892"/>
      <c r="L1472" s="893"/>
      <c r="M1472" s="17"/>
    </row>
    <row r="1473" spans="1:25" ht="27" customHeight="1">
      <c r="A1473" s="528"/>
      <c r="B1473" s="529"/>
      <c r="C1473" s="735" t="s">
        <v>286</v>
      </c>
      <c r="D1473" s="680"/>
      <c r="E1473" s="737" t="s">
        <v>287</v>
      </c>
      <c r="F1473" s="680"/>
      <c r="G1473" s="737" t="s">
        <v>288</v>
      </c>
      <c r="H1473" s="680"/>
      <c r="I1473" s="737" t="s">
        <v>289</v>
      </c>
      <c r="J1473" s="680"/>
      <c r="K1473" s="738" t="s">
        <v>20</v>
      </c>
      <c r="L1473" s="894"/>
      <c r="M1473" s="17"/>
    </row>
    <row r="1474" spans="1:25" ht="15.75" thickBot="1">
      <c r="A1474" s="530"/>
      <c r="B1474" s="531"/>
      <c r="C1474" s="204" t="s">
        <v>6</v>
      </c>
      <c r="D1474" s="204" t="s">
        <v>7</v>
      </c>
      <c r="E1474" s="204" t="s">
        <v>6</v>
      </c>
      <c r="F1474" s="204" t="s">
        <v>7</v>
      </c>
      <c r="G1474" s="204" t="s">
        <v>6</v>
      </c>
      <c r="H1474" s="204" t="s">
        <v>7</v>
      </c>
      <c r="I1474" s="204" t="s">
        <v>6</v>
      </c>
      <c r="J1474" s="204" t="s">
        <v>7</v>
      </c>
      <c r="K1474" s="102" t="s">
        <v>6</v>
      </c>
      <c r="L1474" s="175" t="s">
        <v>41</v>
      </c>
      <c r="M1474" s="17"/>
    </row>
    <row r="1475" spans="1:25" ht="15" customHeight="1">
      <c r="A1475" s="889" t="s">
        <v>22</v>
      </c>
      <c r="B1475" s="694"/>
      <c r="C1475" s="35">
        <v>5475.5046605999905</v>
      </c>
      <c r="D1475" s="36">
        <v>0.23015843491777827</v>
      </c>
      <c r="E1475" s="37">
        <v>12215.290897400007</v>
      </c>
      <c r="F1475" s="36">
        <v>0.51345992913517091</v>
      </c>
      <c r="G1475" s="37">
        <v>4433.2575270999951</v>
      </c>
      <c r="H1475" s="36">
        <v>0.18634841485332376</v>
      </c>
      <c r="I1475" s="37">
        <v>1666.1011299999996</v>
      </c>
      <c r="J1475" s="36">
        <v>7.0033221093728823E-2</v>
      </c>
      <c r="K1475" s="37">
        <v>23790.154215099952</v>
      </c>
      <c r="L1475" s="199">
        <v>1</v>
      </c>
      <c r="M1475" s="17"/>
    </row>
    <row r="1476" spans="1:25" s="117" customFormat="1" ht="24.75" customHeight="1">
      <c r="A1476" s="888" t="s">
        <v>9</v>
      </c>
      <c r="B1476" s="882"/>
      <c r="C1476" s="39">
        <v>231.79900800000004</v>
      </c>
      <c r="D1476" s="40">
        <v>0.15000000000000016</v>
      </c>
      <c r="E1476" s="41">
        <v>772.66336000000024</v>
      </c>
      <c r="F1476" s="40">
        <v>0.50000000000000056</v>
      </c>
      <c r="G1476" s="41">
        <v>482.91459999999978</v>
      </c>
      <c r="H1476" s="40">
        <v>0.31250000000000017</v>
      </c>
      <c r="I1476" s="41">
        <v>57.949751999999997</v>
      </c>
      <c r="J1476" s="40">
        <v>3.7500000000000033E-2</v>
      </c>
      <c r="K1476" s="41">
        <v>1545.3267199999987</v>
      </c>
      <c r="L1476" s="197">
        <v>1</v>
      </c>
      <c r="M1476" s="116"/>
    </row>
    <row r="1477" spans="1:25" s="117" customFormat="1" ht="24.75" customHeight="1">
      <c r="A1477" s="888" t="s">
        <v>10</v>
      </c>
      <c r="B1477" s="882"/>
      <c r="C1477" s="39">
        <v>21.451612000000001</v>
      </c>
      <c r="D1477" s="40">
        <v>8.0292191008261765E-2</v>
      </c>
      <c r="E1477" s="41">
        <v>42.903224000000002</v>
      </c>
      <c r="F1477" s="40">
        <v>0.16058438201652353</v>
      </c>
      <c r="G1477" s="41">
        <v>159.91128400000002</v>
      </c>
      <c r="H1477" s="40">
        <v>0.59853904495869092</v>
      </c>
      <c r="I1477" s="41">
        <v>42.903224000000002</v>
      </c>
      <c r="J1477" s="40">
        <v>0.16058438201652353</v>
      </c>
      <c r="K1477" s="41">
        <v>267.16934400000008</v>
      </c>
      <c r="L1477" s="197">
        <v>1</v>
      </c>
      <c r="M1477" s="116"/>
    </row>
    <row r="1478" spans="1:25" s="117" customFormat="1" ht="24.75" customHeight="1">
      <c r="A1478" s="888" t="s">
        <v>11</v>
      </c>
      <c r="B1478" s="882"/>
      <c r="C1478" s="39">
        <v>66.219515999999999</v>
      </c>
      <c r="D1478" s="40">
        <v>0.10714285714285714</v>
      </c>
      <c r="E1478" s="41">
        <v>242.804892</v>
      </c>
      <c r="F1478" s="40">
        <v>0.39285714285714285</v>
      </c>
      <c r="G1478" s="41">
        <v>286.95123599999999</v>
      </c>
      <c r="H1478" s="40">
        <v>0.4642857142857143</v>
      </c>
      <c r="I1478" s="41">
        <v>22.073172</v>
      </c>
      <c r="J1478" s="40">
        <v>3.5714285714285719E-2</v>
      </c>
      <c r="K1478" s="41">
        <v>618.04881599999999</v>
      </c>
      <c r="L1478" s="197">
        <v>1</v>
      </c>
      <c r="M1478" s="116"/>
    </row>
    <row r="1479" spans="1:25" s="117" customFormat="1" ht="24.75" customHeight="1">
      <c r="A1479" s="888" t="s">
        <v>12</v>
      </c>
      <c r="B1479" s="882"/>
      <c r="C1479" s="39">
        <v>451.30178100000006</v>
      </c>
      <c r="D1479" s="40">
        <v>0.19283735122957502</v>
      </c>
      <c r="E1479" s="41">
        <v>1147.4454999999984</v>
      </c>
      <c r="F1479" s="40">
        <v>0.49029354683688914</v>
      </c>
      <c r="G1479" s="41">
        <v>396.91738350000014</v>
      </c>
      <c r="H1479" s="40">
        <v>0.16959936812461515</v>
      </c>
      <c r="I1479" s="41">
        <v>344.65881600000006</v>
      </c>
      <c r="J1479" s="40">
        <v>0.14726973380891992</v>
      </c>
      <c r="K1479" s="41">
        <v>2340.3234805000006</v>
      </c>
      <c r="L1479" s="197">
        <v>1</v>
      </c>
      <c r="M1479" s="116"/>
    </row>
    <row r="1480" spans="1:25" s="117" customFormat="1" ht="24.75" customHeight="1">
      <c r="A1480" s="888" t="s">
        <v>13</v>
      </c>
      <c r="B1480" s="882"/>
      <c r="C1480" s="39">
        <v>250.70832599999994</v>
      </c>
      <c r="D1480" s="40">
        <v>0.3758980445065716</v>
      </c>
      <c r="E1480" s="41">
        <v>142.74999599999998</v>
      </c>
      <c r="F1480" s="40">
        <v>0.21403136148625923</v>
      </c>
      <c r="G1480" s="41">
        <v>250.70832599999994</v>
      </c>
      <c r="H1480" s="40">
        <v>0.3758980445065716</v>
      </c>
      <c r="I1480" s="41">
        <v>22.791665999999999</v>
      </c>
      <c r="J1480" s="40">
        <v>3.4172549500597428E-2</v>
      </c>
      <c r="K1480" s="41">
        <v>666.95831399999997</v>
      </c>
      <c r="L1480" s="197">
        <v>1</v>
      </c>
      <c r="M1480" s="116"/>
    </row>
    <row r="1481" spans="1:25" s="117" customFormat="1" ht="24.75" customHeight="1">
      <c r="A1481" s="888" t="s">
        <v>14</v>
      </c>
      <c r="B1481" s="882"/>
      <c r="C1481" s="39">
        <v>2554.2609750000011</v>
      </c>
      <c r="D1481" s="40">
        <v>0.2386170511301457</v>
      </c>
      <c r="E1481" s="41">
        <v>5904.8466899999694</v>
      </c>
      <c r="F1481" s="40">
        <v>0.55162613309056785</v>
      </c>
      <c r="G1481" s="41">
        <v>1539.0175500000025</v>
      </c>
      <c r="H1481" s="40">
        <v>0.14377380894626166</v>
      </c>
      <c r="I1481" s="41">
        <v>706.31088000000057</v>
      </c>
      <c r="J1481" s="40">
        <v>6.5983006833018804E-2</v>
      </c>
      <c r="K1481" s="41">
        <v>10704.436095000037</v>
      </c>
      <c r="L1481" s="197">
        <v>1</v>
      </c>
      <c r="M1481" s="116"/>
    </row>
    <row r="1482" spans="1:25" s="117" customFormat="1" ht="24.75" customHeight="1">
      <c r="A1482" s="888" t="s">
        <v>15</v>
      </c>
      <c r="B1482" s="882"/>
      <c r="C1482" s="39">
        <v>1838.8088965999971</v>
      </c>
      <c r="D1482" s="40">
        <v>0.25074640769415757</v>
      </c>
      <c r="E1482" s="41">
        <v>3733.488344599984</v>
      </c>
      <c r="F1482" s="40">
        <v>0.50911151904226348</v>
      </c>
      <c r="G1482" s="41">
        <v>1294.074521199999</v>
      </c>
      <c r="H1482" s="40">
        <v>0.17646452444265229</v>
      </c>
      <c r="I1482" s="41">
        <v>466.96917559999997</v>
      </c>
      <c r="J1482" s="40">
        <v>6.3677548820927549E-2</v>
      </c>
      <c r="K1482" s="41">
        <v>7333.3409379999739</v>
      </c>
      <c r="L1482" s="197">
        <v>1</v>
      </c>
      <c r="M1482" s="116"/>
    </row>
    <row r="1483" spans="1:25" s="117" customFormat="1" ht="24.75" customHeight="1">
      <c r="A1483" s="888" t="s">
        <v>16</v>
      </c>
      <c r="B1483" s="882"/>
      <c r="C1483" s="39">
        <v>60.954546000000001</v>
      </c>
      <c r="D1483" s="40">
        <v>0.19378301585039306</v>
      </c>
      <c r="E1483" s="41">
        <v>228.38889080000007</v>
      </c>
      <c r="F1483" s="40">
        <v>0.72608018515879214</v>
      </c>
      <c r="G1483" s="41">
        <v>22.762626400000002</v>
      </c>
      <c r="H1483" s="40">
        <v>7.2365568803806304E-2</v>
      </c>
      <c r="I1483" s="41">
        <v>2.4444444000000001</v>
      </c>
      <c r="J1483" s="40">
        <v>7.7712301870086053E-3</v>
      </c>
      <c r="K1483" s="41">
        <v>314.55050760000006</v>
      </c>
      <c r="L1483" s="197">
        <v>1</v>
      </c>
      <c r="M1483" s="116"/>
    </row>
    <row r="1484" spans="1:25" ht="15" customHeight="1" thickBot="1">
      <c r="A1484" s="890" t="s">
        <v>0</v>
      </c>
      <c r="B1484" s="684"/>
      <c r="C1484" s="43">
        <v>5475.5046605999905</v>
      </c>
      <c r="D1484" s="44">
        <v>0.23015843491777827</v>
      </c>
      <c r="E1484" s="45">
        <v>12215.290897400007</v>
      </c>
      <c r="F1484" s="44">
        <v>0.51345992913517091</v>
      </c>
      <c r="G1484" s="45">
        <v>4433.2575270999951</v>
      </c>
      <c r="H1484" s="44">
        <v>0.18634841485332376</v>
      </c>
      <c r="I1484" s="45">
        <v>1666.1011299999996</v>
      </c>
      <c r="J1484" s="44">
        <v>7.0033221093728823E-2</v>
      </c>
      <c r="K1484" s="45">
        <v>23790.154215099952</v>
      </c>
      <c r="L1484" s="200">
        <v>1</v>
      </c>
      <c r="M1484" s="17"/>
    </row>
    <row r="1487" spans="1:25" ht="15.75" thickBot="1"/>
    <row r="1488" spans="1:25">
      <c r="A1488" s="526" t="s">
        <v>23</v>
      </c>
      <c r="B1488" s="527"/>
      <c r="C1488" s="891" t="s">
        <v>291</v>
      </c>
      <c r="D1488" s="892"/>
      <c r="E1488" s="892"/>
      <c r="F1488" s="892"/>
      <c r="G1488" s="892"/>
      <c r="H1488" s="892"/>
      <c r="I1488" s="892"/>
      <c r="J1488" s="892"/>
      <c r="K1488" s="892"/>
      <c r="L1488" s="892"/>
      <c r="M1488" s="892"/>
      <c r="N1488" s="892"/>
      <c r="O1488" s="892"/>
      <c r="P1488" s="892"/>
      <c r="Q1488" s="892"/>
      <c r="R1488" s="892"/>
      <c r="S1488" s="892"/>
      <c r="T1488" s="892"/>
      <c r="U1488" s="892"/>
      <c r="V1488" s="892"/>
      <c r="W1488" s="892"/>
      <c r="X1488" s="893"/>
      <c r="Y1488" s="17"/>
    </row>
    <row r="1489" spans="1:39" ht="54" customHeight="1">
      <c r="A1489" s="528"/>
      <c r="B1489" s="529"/>
      <c r="C1489" s="735" t="s">
        <v>292</v>
      </c>
      <c r="D1489" s="680"/>
      <c r="E1489" s="737" t="s">
        <v>293</v>
      </c>
      <c r="F1489" s="680"/>
      <c r="G1489" s="737" t="s">
        <v>294</v>
      </c>
      <c r="H1489" s="680"/>
      <c r="I1489" s="737" t="s">
        <v>295</v>
      </c>
      <c r="J1489" s="680"/>
      <c r="K1489" s="737" t="s">
        <v>296</v>
      </c>
      <c r="L1489" s="680"/>
      <c r="M1489" s="737" t="s">
        <v>297</v>
      </c>
      <c r="N1489" s="680"/>
      <c r="O1489" s="737" t="s">
        <v>298</v>
      </c>
      <c r="P1489" s="680"/>
      <c r="Q1489" s="737" t="s">
        <v>299</v>
      </c>
      <c r="R1489" s="680"/>
      <c r="S1489" s="737" t="s">
        <v>300</v>
      </c>
      <c r="T1489" s="680"/>
      <c r="U1489" s="737" t="s">
        <v>301</v>
      </c>
      <c r="V1489" s="680"/>
      <c r="W1489" s="738" t="s">
        <v>20</v>
      </c>
      <c r="X1489" s="894"/>
      <c r="Y1489" s="17"/>
    </row>
    <row r="1490" spans="1:39" ht="15.75" thickBot="1">
      <c r="A1490" s="530"/>
      <c r="B1490" s="531"/>
      <c r="C1490" s="204" t="s">
        <v>6</v>
      </c>
      <c r="D1490" s="204" t="s">
        <v>7</v>
      </c>
      <c r="E1490" s="204" t="s">
        <v>6</v>
      </c>
      <c r="F1490" s="204" t="s">
        <v>7</v>
      </c>
      <c r="G1490" s="204" t="s">
        <v>6</v>
      </c>
      <c r="H1490" s="204" t="s">
        <v>7</v>
      </c>
      <c r="I1490" s="204" t="s">
        <v>6</v>
      </c>
      <c r="J1490" s="204" t="s">
        <v>7</v>
      </c>
      <c r="K1490" s="204" t="s">
        <v>6</v>
      </c>
      <c r="L1490" s="204" t="s">
        <v>7</v>
      </c>
      <c r="M1490" s="204" t="s">
        <v>6</v>
      </c>
      <c r="N1490" s="204" t="s">
        <v>7</v>
      </c>
      <c r="O1490" s="204" t="s">
        <v>6</v>
      </c>
      <c r="P1490" s="204" t="s">
        <v>7</v>
      </c>
      <c r="Q1490" s="204" t="s">
        <v>6</v>
      </c>
      <c r="R1490" s="204" t="s">
        <v>7</v>
      </c>
      <c r="S1490" s="204" t="s">
        <v>6</v>
      </c>
      <c r="T1490" s="204" t="s">
        <v>7</v>
      </c>
      <c r="U1490" s="204" t="s">
        <v>6</v>
      </c>
      <c r="V1490" s="204" t="s">
        <v>7</v>
      </c>
      <c r="W1490" s="204" t="s">
        <v>6</v>
      </c>
      <c r="X1490" s="205" t="s">
        <v>41</v>
      </c>
      <c r="Y1490" s="17"/>
    </row>
    <row r="1491" spans="1:39" ht="15" customHeight="1">
      <c r="A1491" s="889" t="s">
        <v>22</v>
      </c>
      <c r="B1491" s="694"/>
      <c r="C1491" s="35">
        <v>406.15220099999999</v>
      </c>
      <c r="D1491" s="36">
        <v>1.7103050056393197E-2</v>
      </c>
      <c r="E1491" s="37">
        <v>9448.5399180999757</v>
      </c>
      <c r="F1491" s="36">
        <v>0.3978775709726935</v>
      </c>
      <c r="G1491" s="37">
        <v>3218.4217829999952</v>
      </c>
      <c r="H1491" s="36">
        <v>0.13552758971072318</v>
      </c>
      <c r="I1491" s="37">
        <v>1101.6923034999988</v>
      </c>
      <c r="J1491" s="36">
        <v>4.6392211016243169E-2</v>
      </c>
      <c r="K1491" s="37">
        <v>2042.3677629999977</v>
      </c>
      <c r="L1491" s="36">
        <v>8.6004010314726237E-2</v>
      </c>
      <c r="M1491" s="37">
        <v>494.35625900000002</v>
      </c>
      <c r="N1491" s="36">
        <v>2.0817318784807672E-2</v>
      </c>
      <c r="O1491" s="37">
        <v>3028.0374600999999</v>
      </c>
      <c r="P1491" s="36">
        <v>0.12751051483954418</v>
      </c>
      <c r="Q1491" s="37">
        <v>540.25534699999992</v>
      </c>
      <c r="R1491" s="36">
        <v>2.2750127218872502E-2</v>
      </c>
      <c r="S1491" s="37">
        <v>1952.4288549999983</v>
      </c>
      <c r="T1491" s="36">
        <v>8.2216687134514466E-2</v>
      </c>
      <c r="U1491" s="37">
        <v>1515.1030943999988</v>
      </c>
      <c r="V1491" s="36">
        <v>6.3800919951482446E-2</v>
      </c>
      <c r="W1491" s="37">
        <v>23747.354984099951</v>
      </c>
      <c r="X1491" s="199">
        <v>1</v>
      </c>
      <c r="Y1491" s="17"/>
    </row>
    <row r="1492" spans="1:39" s="117" customFormat="1" ht="24" customHeight="1">
      <c r="A1492" s="888" t="s">
        <v>9</v>
      </c>
      <c r="B1492" s="882"/>
      <c r="C1492" s="39">
        <v>19.316583999999999</v>
      </c>
      <c r="D1492" s="40">
        <v>1.2500000000000011E-2</v>
      </c>
      <c r="E1492" s="41">
        <v>231.79900800000004</v>
      </c>
      <c r="F1492" s="40">
        <v>0.15000000000000016</v>
      </c>
      <c r="G1492" s="41">
        <v>77.266335999999995</v>
      </c>
      <c r="H1492" s="40">
        <v>5.0000000000000044E-2</v>
      </c>
      <c r="I1492" s="41">
        <v>96.582920000000001</v>
      </c>
      <c r="J1492" s="40">
        <v>6.2500000000000056E-2</v>
      </c>
      <c r="K1492" s="41">
        <v>251.11559200000005</v>
      </c>
      <c r="L1492" s="40">
        <v>0.16250000000000017</v>
      </c>
      <c r="M1492" s="41">
        <v>0</v>
      </c>
      <c r="N1492" s="40">
        <v>0</v>
      </c>
      <c r="O1492" s="41">
        <v>309.06534399999998</v>
      </c>
      <c r="P1492" s="40">
        <v>0.20000000000000018</v>
      </c>
      <c r="Q1492" s="41">
        <v>289.74876</v>
      </c>
      <c r="R1492" s="40">
        <v>0.18750000000000017</v>
      </c>
      <c r="S1492" s="41">
        <v>135.21608800000001</v>
      </c>
      <c r="T1492" s="40">
        <v>8.7500000000000092E-2</v>
      </c>
      <c r="U1492" s="41">
        <v>135.21608800000001</v>
      </c>
      <c r="V1492" s="40">
        <v>8.7500000000000092E-2</v>
      </c>
      <c r="W1492" s="41">
        <v>1545.3267199999987</v>
      </c>
      <c r="X1492" s="197">
        <v>1</v>
      </c>
      <c r="Y1492" s="116"/>
    </row>
    <row r="1493" spans="1:39" s="117" customFormat="1" ht="24" customHeight="1">
      <c r="A1493" s="888" t="s">
        <v>10</v>
      </c>
      <c r="B1493" s="882"/>
      <c r="C1493" s="39">
        <v>0</v>
      </c>
      <c r="D1493" s="40">
        <v>0</v>
      </c>
      <c r="E1493" s="41">
        <v>21.451612000000001</v>
      </c>
      <c r="F1493" s="40">
        <v>8.0292191008261765E-2</v>
      </c>
      <c r="G1493" s="41">
        <v>0</v>
      </c>
      <c r="H1493" s="40">
        <v>0</v>
      </c>
      <c r="I1493" s="41">
        <v>0</v>
      </c>
      <c r="J1493" s="40">
        <v>0</v>
      </c>
      <c r="K1493" s="41">
        <v>92.306448000000003</v>
      </c>
      <c r="L1493" s="40">
        <v>0.3454979026336194</v>
      </c>
      <c r="M1493" s="41">
        <v>46.153224000000002</v>
      </c>
      <c r="N1493" s="40">
        <v>0.1727489513168097</v>
      </c>
      <c r="O1493" s="41">
        <v>0</v>
      </c>
      <c r="P1493" s="40">
        <v>0</v>
      </c>
      <c r="Q1493" s="41">
        <v>0</v>
      </c>
      <c r="R1493" s="40">
        <v>0</v>
      </c>
      <c r="S1493" s="41">
        <v>21.451612000000001</v>
      </c>
      <c r="T1493" s="40">
        <v>8.0292191008261765E-2</v>
      </c>
      <c r="U1493" s="41">
        <v>85.806448000000003</v>
      </c>
      <c r="V1493" s="40">
        <v>0.32116876403304706</v>
      </c>
      <c r="W1493" s="41">
        <v>267.16934400000008</v>
      </c>
      <c r="X1493" s="197">
        <v>1</v>
      </c>
      <c r="Y1493" s="116"/>
    </row>
    <row r="1494" spans="1:39" s="117" customFormat="1" ht="24" customHeight="1">
      <c r="A1494" s="888" t="s">
        <v>11</v>
      </c>
      <c r="B1494" s="882"/>
      <c r="C1494" s="39">
        <v>44.146343999999999</v>
      </c>
      <c r="D1494" s="40">
        <v>7.1428571428571438E-2</v>
      </c>
      <c r="E1494" s="41">
        <v>88.292687999999998</v>
      </c>
      <c r="F1494" s="40">
        <v>0.14285714285714288</v>
      </c>
      <c r="G1494" s="41">
        <v>0</v>
      </c>
      <c r="H1494" s="40">
        <v>0</v>
      </c>
      <c r="I1494" s="41">
        <v>0</v>
      </c>
      <c r="J1494" s="40">
        <v>0</v>
      </c>
      <c r="K1494" s="41">
        <v>176.585376</v>
      </c>
      <c r="L1494" s="40">
        <v>0.28571428571428575</v>
      </c>
      <c r="M1494" s="41">
        <v>176.585376</v>
      </c>
      <c r="N1494" s="40">
        <v>0.28571428571428575</v>
      </c>
      <c r="O1494" s="41">
        <v>66.219515999999999</v>
      </c>
      <c r="P1494" s="40">
        <v>0.10714285714285714</v>
      </c>
      <c r="Q1494" s="41">
        <v>22.073172</v>
      </c>
      <c r="R1494" s="40">
        <v>3.5714285714285719E-2</v>
      </c>
      <c r="S1494" s="41">
        <v>22.073172</v>
      </c>
      <c r="T1494" s="40">
        <v>3.5714285714285719E-2</v>
      </c>
      <c r="U1494" s="41">
        <v>22.073172</v>
      </c>
      <c r="V1494" s="40">
        <v>3.5714285714285719E-2</v>
      </c>
      <c r="W1494" s="41">
        <v>618.04881599999999</v>
      </c>
      <c r="X1494" s="197">
        <v>1</v>
      </c>
      <c r="Y1494" s="116"/>
    </row>
    <row r="1495" spans="1:39" s="117" customFormat="1" ht="24" customHeight="1">
      <c r="A1495" s="888" t="s">
        <v>12</v>
      </c>
      <c r="B1495" s="882"/>
      <c r="C1495" s="39">
        <v>64.623527999999993</v>
      </c>
      <c r="D1495" s="40">
        <v>2.7613075089172476E-2</v>
      </c>
      <c r="E1495" s="41">
        <v>232.4769775</v>
      </c>
      <c r="F1495" s="40">
        <v>9.9335403604262532E-2</v>
      </c>
      <c r="G1495" s="41">
        <v>840.10586399999931</v>
      </c>
      <c r="H1495" s="40">
        <v>0.35896997615924192</v>
      </c>
      <c r="I1495" s="41">
        <v>526.16443949999996</v>
      </c>
      <c r="J1495" s="40">
        <v>0.22482551830295999</v>
      </c>
      <c r="K1495" s="41">
        <v>157.61431899999999</v>
      </c>
      <c r="L1495" s="40">
        <v>6.7347236530877486E-2</v>
      </c>
      <c r="M1495" s="41">
        <v>21.541176</v>
      </c>
      <c r="N1495" s="40">
        <v>9.2043583630574931E-3</v>
      </c>
      <c r="O1495" s="41">
        <v>260.84424050000001</v>
      </c>
      <c r="P1495" s="40">
        <v>0.11145648995679508</v>
      </c>
      <c r="Q1495" s="41">
        <v>0</v>
      </c>
      <c r="R1495" s="40">
        <v>0</v>
      </c>
      <c r="S1495" s="41">
        <v>107.70588000000001</v>
      </c>
      <c r="T1495" s="40">
        <v>4.6021791815287462E-2</v>
      </c>
      <c r="U1495" s="41">
        <v>129.24705600000001</v>
      </c>
      <c r="V1495" s="40">
        <v>5.5226150178344965E-2</v>
      </c>
      <c r="W1495" s="41">
        <v>2340.3234805000006</v>
      </c>
      <c r="X1495" s="197">
        <v>1</v>
      </c>
      <c r="Y1495" s="116"/>
    </row>
    <row r="1496" spans="1:39" s="117" customFormat="1" ht="24" customHeight="1">
      <c r="A1496" s="888" t="s">
        <v>13</v>
      </c>
      <c r="B1496" s="882"/>
      <c r="C1496" s="39">
        <v>0</v>
      </c>
      <c r="D1496" s="40">
        <v>0</v>
      </c>
      <c r="E1496" s="41">
        <v>390.45832200000007</v>
      </c>
      <c r="F1496" s="40">
        <v>0.6061448900098908</v>
      </c>
      <c r="G1496" s="41">
        <v>22.791665999999999</v>
      </c>
      <c r="H1496" s="40">
        <v>3.5381630003296909E-2</v>
      </c>
      <c r="I1496" s="41">
        <v>0</v>
      </c>
      <c r="J1496" s="40">
        <v>0</v>
      </c>
      <c r="K1496" s="41">
        <v>68.374998000000005</v>
      </c>
      <c r="L1496" s="40">
        <v>0.10614489000989075</v>
      </c>
      <c r="M1496" s="41">
        <v>68.374998000000005</v>
      </c>
      <c r="N1496" s="40">
        <v>0.10614489000989075</v>
      </c>
      <c r="O1496" s="41">
        <v>91.166663999999997</v>
      </c>
      <c r="P1496" s="40">
        <v>0.14152652001318763</v>
      </c>
      <c r="Q1496" s="41">
        <v>0</v>
      </c>
      <c r="R1496" s="40">
        <v>0</v>
      </c>
      <c r="S1496" s="41">
        <v>0</v>
      </c>
      <c r="T1496" s="40">
        <v>0</v>
      </c>
      <c r="U1496" s="41">
        <v>3</v>
      </c>
      <c r="V1496" s="40">
        <v>4.6571799538432483E-3</v>
      </c>
      <c r="W1496" s="41">
        <v>644.16664800000001</v>
      </c>
      <c r="X1496" s="197">
        <v>1</v>
      </c>
      <c r="Y1496" s="116"/>
    </row>
    <row r="1497" spans="1:39" s="117" customFormat="1" ht="24" customHeight="1">
      <c r="A1497" s="888" t="s">
        <v>14</v>
      </c>
      <c r="B1497" s="882"/>
      <c r="C1497" s="39">
        <v>238.05061499999996</v>
      </c>
      <c r="D1497" s="40">
        <v>2.2238501205233185E-2</v>
      </c>
      <c r="E1497" s="41">
        <v>7165.9816949999449</v>
      </c>
      <c r="F1497" s="40">
        <v>0.66944037326236383</v>
      </c>
      <c r="G1497" s="41">
        <v>143.64578999999995</v>
      </c>
      <c r="H1497" s="40">
        <v>1.3419276711558474E-2</v>
      </c>
      <c r="I1497" s="41">
        <v>111.654825</v>
      </c>
      <c r="J1497" s="40">
        <v>1.0430705925009271E-2</v>
      </c>
      <c r="K1497" s="41">
        <v>656.12895000000037</v>
      </c>
      <c r="L1497" s="40">
        <v>6.1295050404988019E-2</v>
      </c>
      <c r="M1497" s="41">
        <v>21.640965000000001</v>
      </c>
      <c r="N1497" s="40">
        <v>2.0216819277484722E-3</v>
      </c>
      <c r="O1497" s="41">
        <v>1664.472375000003</v>
      </c>
      <c r="P1497" s="40">
        <v>0.15549370001633864</v>
      </c>
      <c r="Q1497" s="41">
        <v>68.372895000000014</v>
      </c>
      <c r="R1497" s="40">
        <v>6.3873420695123298E-3</v>
      </c>
      <c r="S1497" s="41">
        <v>331.51447499999995</v>
      </c>
      <c r="T1497" s="40">
        <v>3.0969821488760898E-2</v>
      </c>
      <c r="U1497" s="41">
        <v>302.97350999999998</v>
      </c>
      <c r="V1497" s="40">
        <v>2.8303546988478603E-2</v>
      </c>
      <c r="W1497" s="41">
        <v>10704.436095000037</v>
      </c>
      <c r="X1497" s="197">
        <v>1</v>
      </c>
      <c r="Y1497" s="116"/>
    </row>
    <row r="1498" spans="1:39" s="117" customFormat="1" ht="24" customHeight="1">
      <c r="A1498" s="888" t="s">
        <v>15</v>
      </c>
      <c r="B1498" s="882"/>
      <c r="C1498" s="39">
        <v>40.015129999999999</v>
      </c>
      <c r="D1498" s="40">
        <v>5.4715309639420352E-3</v>
      </c>
      <c r="E1498" s="41">
        <v>1214.0442611999993</v>
      </c>
      <c r="F1498" s="40">
        <v>0.16600422806953088</v>
      </c>
      <c r="G1498" s="41">
        <v>1972.0666709999948</v>
      </c>
      <c r="H1498" s="40">
        <v>0.26965359985921727</v>
      </c>
      <c r="I1498" s="41">
        <v>362.40123019999999</v>
      </c>
      <c r="J1498" s="40">
        <v>4.9553495200689968E-2</v>
      </c>
      <c r="K1498" s="41">
        <v>640.24207999999999</v>
      </c>
      <c r="L1498" s="40">
        <v>8.7544495423072563E-2</v>
      </c>
      <c r="M1498" s="41">
        <v>160.06052</v>
      </c>
      <c r="N1498" s="40">
        <v>2.1886123855768141E-2</v>
      </c>
      <c r="O1498" s="41">
        <v>633.82487619999995</v>
      </c>
      <c r="P1498" s="40">
        <v>8.6667029092371464E-2</v>
      </c>
      <c r="Q1498" s="41">
        <v>160.06052</v>
      </c>
      <c r="R1498" s="40">
        <v>2.1886123855768141E-2</v>
      </c>
      <c r="S1498" s="41">
        <v>1334.4676279999992</v>
      </c>
      <c r="T1498" s="40">
        <v>0.18247050420629088</v>
      </c>
      <c r="U1498" s="41">
        <v>796.15045639999994</v>
      </c>
      <c r="V1498" s="40">
        <v>0.10886286947335126</v>
      </c>
      <c r="W1498" s="41">
        <v>7313.333372999974</v>
      </c>
      <c r="X1498" s="197">
        <v>1</v>
      </c>
      <c r="Y1498" s="116"/>
    </row>
    <row r="1499" spans="1:39" s="117" customFormat="1" ht="24" customHeight="1">
      <c r="A1499" s="888" t="s">
        <v>16</v>
      </c>
      <c r="B1499" s="882"/>
      <c r="C1499" s="39">
        <v>0</v>
      </c>
      <c r="D1499" s="40">
        <v>0</v>
      </c>
      <c r="E1499" s="41">
        <v>104.0353544</v>
      </c>
      <c r="F1499" s="40">
        <v>0.33074292327099708</v>
      </c>
      <c r="G1499" s="41">
        <v>162.54545600000003</v>
      </c>
      <c r="H1499" s="40">
        <v>0.51675470893438169</v>
      </c>
      <c r="I1499" s="41">
        <v>4.8888888000000001</v>
      </c>
      <c r="J1499" s="40">
        <v>1.5542460374017211E-2</v>
      </c>
      <c r="K1499" s="41">
        <v>0</v>
      </c>
      <c r="L1499" s="40">
        <v>0</v>
      </c>
      <c r="M1499" s="41">
        <v>0</v>
      </c>
      <c r="N1499" s="40">
        <v>0</v>
      </c>
      <c r="O1499" s="41">
        <v>2.4444444000000001</v>
      </c>
      <c r="P1499" s="40">
        <v>7.7712301870086053E-3</v>
      </c>
      <c r="Q1499" s="41">
        <v>0</v>
      </c>
      <c r="R1499" s="40">
        <v>0</v>
      </c>
      <c r="S1499" s="41">
        <v>0</v>
      </c>
      <c r="T1499" s="40">
        <v>0</v>
      </c>
      <c r="U1499" s="41">
        <v>40.636364</v>
      </c>
      <c r="V1499" s="40">
        <v>0.12918867723359539</v>
      </c>
      <c r="W1499" s="41">
        <v>314.55050760000006</v>
      </c>
      <c r="X1499" s="197">
        <v>1</v>
      </c>
      <c r="Y1499" s="116"/>
    </row>
    <row r="1500" spans="1:39" ht="15" customHeight="1" thickBot="1">
      <c r="A1500" s="890" t="s">
        <v>0</v>
      </c>
      <c r="B1500" s="684"/>
      <c r="C1500" s="43">
        <v>406.15220099999999</v>
      </c>
      <c r="D1500" s="44">
        <v>1.7103050056393197E-2</v>
      </c>
      <c r="E1500" s="45">
        <v>9448.5399180999757</v>
      </c>
      <c r="F1500" s="44">
        <v>0.3978775709726935</v>
      </c>
      <c r="G1500" s="45">
        <v>3218.4217829999952</v>
      </c>
      <c r="H1500" s="44">
        <v>0.13552758971072318</v>
      </c>
      <c r="I1500" s="45">
        <v>1101.6923034999988</v>
      </c>
      <c r="J1500" s="44">
        <v>4.6392211016243169E-2</v>
      </c>
      <c r="K1500" s="45">
        <v>2042.3677629999977</v>
      </c>
      <c r="L1500" s="44">
        <v>8.6004010314726237E-2</v>
      </c>
      <c r="M1500" s="45">
        <v>494.35625900000002</v>
      </c>
      <c r="N1500" s="44">
        <v>2.0817318784807672E-2</v>
      </c>
      <c r="O1500" s="45">
        <v>3028.0374600999999</v>
      </c>
      <c r="P1500" s="44">
        <v>0.12751051483954418</v>
      </c>
      <c r="Q1500" s="45">
        <v>540.25534699999992</v>
      </c>
      <c r="R1500" s="44">
        <v>2.2750127218872502E-2</v>
      </c>
      <c r="S1500" s="45">
        <v>1952.4288549999983</v>
      </c>
      <c r="T1500" s="44">
        <v>8.2216687134514466E-2</v>
      </c>
      <c r="U1500" s="45">
        <v>1515.1030943999988</v>
      </c>
      <c r="V1500" s="44">
        <v>6.3800919951482446E-2</v>
      </c>
      <c r="W1500" s="45">
        <v>23747.354984099951</v>
      </c>
      <c r="X1500" s="200">
        <v>1</v>
      </c>
      <c r="Y1500" s="17"/>
    </row>
    <row r="1503" spans="1:39" ht="15.75" thickBot="1"/>
    <row r="1504" spans="1:39" ht="15" customHeight="1">
      <c r="A1504" s="526" t="s">
        <v>23</v>
      </c>
      <c r="B1504" s="527"/>
      <c r="C1504" s="934" t="s">
        <v>336</v>
      </c>
      <c r="D1504" s="935"/>
      <c r="E1504" s="935"/>
      <c r="F1504" s="935"/>
      <c r="G1504" s="935"/>
      <c r="H1504" s="935"/>
      <c r="I1504" s="935"/>
      <c r="J1504" s="935"/>
      <c r="K1504" s="935"/>
      <c r="L1504" s="935"/>
      <c r="M1504" s="935"/>
      <c r="N1504" s="935"/>
      <c r="O1504" s="935"/>
      <c r="P1504" s="935"/>
      <c r="Q1504" s="935"/>
      <c r="R1504" s="935"/>
      <c r="S1504" s="935"/>
      <c r="T1504" s="935"/>
      <c r="U1504" s="935"/>
      <c r="V1504" s="935"/>
      <c r="W1504" s="935"/>
      <c r="X1504" s="935"/>
      <c r="Y1504" s="935"/>
      <c r="Z1504" s="935"/>
      <c r="AA1504" s="935"/>
      <c r="AB1504" s="935"/>
      <c r="AC1504" s="935"/>
      <c r="AD1504" s="935"/>
      <c r="AE1504" s="935"/>
      <c r="AF1504" s="935"/>
      <c r="AG1504" s="935"/>
      <c r="AH1504" s="935"/>
      <c r="AI1504" s="935"/>
      <c r="AJ1504" s="935"/>
      <c r="AK1504" s="935"/>
      <c r="AL1504" s="936"/>
      <c r="AM1504" s="17"/>
    </row>
    <row r="1505" spans="1:39" ht="78.75" customHeight="1">
      <c r="A1505" s="528"/>
      <c r="B1505" s="529"/>
      <c r="C1505" s="737" t="s">
        <v>319</v>
      </c>
      <c r="D1505" s="680"/>
      <c r="E1505" s="737" t="s">
        <v>320</v>
      </c>
      <c r="F1505" s="680"/>
      <c r="G1505" s="737" t="s">
        <v>321</v>
      </c>
      <c r="H1505" s="680"/>
      <c r="I1505" s="737" t="s">
        <v>322</v>
      </c>
      <c r="J1505" s="680"/>
      <c r="K1505" s="737" t="s">
        <v>323</v>
      </c>
      <c r="L1505" s="680"/>
      <c r="M1505" s="737" t="s">
        <v>324</v>
      </c>
      <c r="N1505" s="680"/>
      <c r="O1505" s="737" t="s">
        <v>325</v>
      </c>
      <c r="P1505" s="680"/>
      <c r="Q1505" s="737" t="s">
        <v>326</v>
      </c>
      <c r="R1505" s="680"/>
      <c r="S1505" s="737" t="s">
        <v>327</v>
      </c>
      <c r="T1505" s="680"/>
      <c r="U1505" s="737" t="s">
        <v>328</v>
      </c>
      <c r="V1505" s="680"/>
      <c r="W1505" s="737" t="s">
        <v>329</v>
      </c>
      <c r="X1505" s="680"/>
      <c r="Y1505" s="737" t="s">
        <v>330</v>
      </c>
      <c r="Z1505" s="680"/>
      <c r="AA1505" s="737" t="s">
        <v>331</v>
      </c>
      <c r="AB1505" s="680"/>
      <c r="AC1505" s="737" t="s">
        <v>332</v>
      </c>
      <c r="AD1505" s="680"/>
      <c r="AE1505" s="737" t="s">
        <v>333</v>
      </c>
      <c r="AF1505" s="680"/>
      <c r="AG1505" s="737" t="s">
        <v>334</v>
      </c>
      <c r="AH1505" s="680"/>
      <c r="AI1505" s="737" t="s">
        <v>335</v>
      </c>
      <c r="AJ1505" s="680"/>
      <c r="AK1505" s="738" t="s">
        <v>20</v>
      </c>
      <c r="AL1505" s="894"/>
      <c r="AM1505" s="17"/>
    </row>
    <row r="1506" spans="1:39" ht="15.75" thickBot="1">
      <c r="A1506" s="530"/>
      <c r="B1506" s="531"/>
      <c r="C1506" s="194" t="s">
        <v>6</v>
      </c>
      <c r="D1506" s="194" t="s">
        <v>7</v>
      </c>
      <c r="E1506" s="194" t="s">
        <v>6</v>
      </c>
      <c r="F1506" s="194" t="s">
        <v>7</v>
      </c>
      <c r="G1506" s="194" t="s">
        <v>6</v>
      </c>
      <c r="H1506" s="194" t="s">
        <v>7</v>
      </c>
      <c r="I1506" s="194" t="s">
        <v>6</v>
      </c>
      <c r="J1506" s="194" t="s">
        <v>7</v>
      </c>
      <c r="K1506" s="194" t="s">
        <v>6</v>
      </c>
      <c r="L1506" s="194" t="s">
        <v>7</v>
      </c>
      <c r="M1506" s="194" t="s">
        <v>6</v>
      </c>
      <c r="N1506" s="194" t="s">
        <v>7</v>
      </c>
      <c r="O1506" s="194" t="s">
        <v>6</v>
      </c>
      <c r="P1506" s="194" t="s">
        <v>7</v>
      </c>
      <c r="Q1506" s="194" t="s">
        <v>6</v>
      </c>
      <c r="R1506" s="194" t="s">
        <v>7</v>
      </c>
      <c r="S1506" s="194" t="s">
        <v>6</v>
      </c>
      <c r="T1506" s="194" t="s">
        <v>7</v>
      </c>
      <c r="U1506" s="194" t="s">
        <v>6</v>
      </c>
      <c r="V1506" s="194" t="s">
        <v>7</v>
      </c>
      <c r="W1506" s="194" t="s">
        <v>6</v>
      </c>
      <c r="X1506" s="194" t="s">
        <v>7</v>
      </c>
      <c r="Y1506" s="194" t="s">
        <v>6</v>
      </c>
      <c r="Z1506" s="194" t="s">
        <v>7</v>
      </c>
      <c r="AA1506" s="194" t="s">
        <v>6</v>
      </c>
      <c r="AB1506" s="194" t="s">
        <v>7</v>
      </c>
      <c r="AC1506" s="194" t="s">
        <v>6</v>
      </c>
      <c r="AD1506" s="194" t="s">
        <v>7</v>
      </c>
      <c r="AE1506" s="194" t="s">
        <v>6</v>
      </c>
      <c r="AF1506" s="194" t="s">
        <v>7</v>
      </c>
      <c r="AG1506" s="194" t="s">
        <v>6</v>
      </c>
      <c r="AH1506" s="194" t="s">
        <v>7</v>
      </c>
      <c r="AI1506" s="194" t="s">
        <v>6</v>
      </c>
      <c r="AJ1506" s="194" t="s">
        <v>7</v>
      </c>
      <c r="AK1506" s="19" t="s">
        <v>6</v>
      </c>
      <c r="AL1506" s="196" t="s">
        <v>41</v>
      </c>
      <c r="AM1506" s="17"/>
    </row>
    <row r="1507" spans="1:39" ht="15" customHeight="1">
      <c r="A1507" s="889" t="s">
        <v>22</v>
      </c>
      <c r="B1507" s="694"/>
      <c r="C1507" s="120">
        <v>690.02026120000005</v>
      </c>
      <c r="D1507" s="164">
        <f>+C1507/$AK$1507</f>
        <v>2.9004446753944674E-2</v>
      </c>
      <c r="E1507" s="120">
        <v>0</v>
      </c>
      <c r="F1507" s="164">
        <f>+E1507/$AK$1507</f>
        <v>0</v>
      </c>
      <c r="G1507" s="120">
        <v>864.99285789999988</v>
      </c>
      <c r="H1507" s="164">
        <f>+G1507/$AK$1507</f>
        <v>3.6359279140400665E-2</v>
      </c>
      <c r="I1507" s="120">
        <v>3328.2310406999982</v>
      </c>
      <c r="J1507" s="164">
        <f>+I1507/$AK$1507</f>
        <v>0.1398995151779015</v>
      </c>
      <c r="K1507" s="120">
        <v>466.64582159999992</v>
      </c>
      <c r="L1507" s="164">
        <f>+K1507/$AK$1507</f>
        <v>1.9615081826742108E-2</v>
      </c>
      <c r="M1507" s="120">
        <v>1417.3308623999976</v>
      </c>
      <c r="N1507" s="164">
        <f>+M1507/$AK$1507</f>
        <v>5.9576362960286962E-2</v>
      </c>
      <c r="O1507" s="120">
        <v>3304.2879853999966</v>
      </c>
      <c r="P1507" s="164">
        <f>+O1507/$AK$1507</f>
        <v>0.13889308810376322</v>
      </c>
      <c r="Q1507" s="120">
        <v>517.90384049999989</v>
      </c>
      <c r="R1507" s="164">
        <f>+Q1507/$AK$1507</f>
        <v>2.1769671428665146E-2</v>
      </c>
      <c r="S1507" s="120">
        <v>2058.2335510999983</v>
      </c>
      <c r="T1507" s="164">
        <f>+S1507/$AK$1507</f>
        <v>8.6516192055350563E-2</v>
      </c>
      <c r="U1507" s="120">
        <v>1313.6406789000018</v>
      </c>
      <c r="V1507" s="164">
        <f>+U1507/$AK$1507</f>
        <v>5.5217829486208764E-2</v>
      </c>
      <c r="W1507" s="120">
        <v>1551.3313801999998</v>
      </c>
      <c r="X1507" s="164">
        <f>+W1507/$AK$1507</f>
        <v>6.5208966960598566E-2</v>
      </c>
      <c r="Y1507" s="120">
        <v>2634.9309516999979</v>
      </c>
      <c r="Z1507" s="164">
        <f>+Y1507/$AK$1507</f>
        <v>0.11075720350007506</v>
      </c>
      <c r="AA1507" s="120">
        <v>1561.5039964999994</v>
      </c>
      <c r="AB1507" s="164">
        <f>+AA1507/$AK$1507</f>
        <v>6.5636564705784384E-2</v>
      </c>
      <c r="AC1507" s="120">
        <v>2119.1393571999988</v>
      </c>
      <c r="AD1507" s="164">
        <f>+AC1507/$AK$1507</f>
        <v>8.9076318633317109E-2</v>
      </c>
      <c r="AE1507" s="120">
        <v>1852.4598602999999</v>
      </c>
      <c r="AF1507" s="164">
        <f>+AE1507/$AK$1507</f>
        <v>7.7866660449145572E-2</v>
      </c>
      <c r="AG1507" s="120">
        <v>3.4130435000000001</v>
      </c>
      <c r="AH1507" s="164">
        <f>+AG1507/$AK$1507</f>
        <v>1.43464538697008E-4</v>
      </c>
      <c r="AI1507" s="120">
        <v>106.08872600000001</v>
      </c>
      <c r="AJ1507" s="164">
        <f>+AI1507/$AK$1507</f>
        <v>4.4593542791187043E-3</v>
      </c>
      <c r="AK1507" s="120">
        <f>SUM(C1507,E1507,G1507,I1507,K1507,M1507,O1507,Q1507,S1507,U1507,W1507,Y1507,AA1507,AC1507,AE1507,AG1507,AI1507)</f>
        <v>23790.154215099989</v>
      </c>
      <c r="AL1507" s="225">
        <v>1</v>
      </c>
      <c r="AM1507" s="17"/>
    </row>
    <row r="1508" spans="1:39" s="117" customFormat="1" ht="25.5" customHeight="1">
      <c r="A1508" s="888" t="s">
        <v>9</v>
      </c>
      <c r="B1508" s="882"/>
      <c r="C1508" s="162">
        <v>386.33167999999989</v>
      </c>
      <c r="D1508" s="163">
        <f>+C1508/$AK$1508</f>
        <v>0.24999999999999992</v>
      </c>
      <c r="E1508" s="162">
        <v>0</v>
      </c>
      <c r="F1508" s="163">
        <f>+E1508/$AK$1508</f>
        <v>0</v>
      </c>
      <c r="G1508" s="162">
        <v>0</v>
      </c>
      <c r="H1508" s="163">
        <f>+G1508/$AK$1508</f>
        <v>0</v>
      </c>
      <c r="I1508" s="162">
        <v>212.48242400000004</v>
      </c>
      <c r="J1508" s="163">
        <f>+I1508/$AK$1508</f>
        <v>0.13750000000000001</v>
      </c>
      <c r="K1508" s="162">
        <v>0</v>
      </c>
      <c r="L1508" s="163">
        <f>+K1508/$AK$1508</f>
        <v>0</v>
      </c>
      <c r="M1508" s="162">
        <v>0</v>
      </c>
      <c r="N1508" s="163">
        <f>+M1508/$AK$1508</f>
        <v>0</v>
      </c>
      <c r="O1508" s="162">
        <v>173.84925600000003</v>
      </c>
      <c r="P1508" s="163">
        <f>+O1508/$AK$1508</f>
        <v>0.11250000000000002</v>
      </c>
      <c r="Q1508" s="162">
        <v>19.316583999999999</v>
      </c>
      <c r="R1508" s="163">
        <f>+Q1508/$AK$1508</f>
        <v>1.2499999999999999E-2</v>
      </c>
      <c r="S1508" s="162">
        <v>19.316583999999999</v>
      </c>
      <c r="T1508" s="163">
        <f>+S1508/$AK$1508</f>
        <v>1.2499999999999999E-2</v>
      </c>
      <c r="U1508" s="162">
        <v>38.633167999999998</v>
      </c>
      <c r="V1508" s="163">
        <f>+U1508/$AK$1508</f>
        <v>2.4999999999999998E-2</v>
      </c>
      <c r="W1508" s="162">
        <v>115.89950400000001</v>
      </c>
      <c r="X1508" s="163">
        <f>+W1508/$AK$1508</f>
        <v>7.4999999999999997E-2</v>
      </c>
      <c r="Y1508" s="162">
        <v>270.43217600000003</v>
      </c>
      <c r="Z1508" s="163">
        <f>+Y1508/$AK$1508</f>
        <v>0.17500000000000002</v>
      </c>
      <c r="AA1508" s="162">
        <v>38.633167999999998</v>
      </c>
      <c r="AB1508" s="163">
        <f>+AA1508/$AK$1508</f>
        <v>2.4999999999999998E-2</v>
      </c>
      <c r="AC1508" s="162">
        <v>135.21608800000001</v>
      </c>
      <c r="AD1508" s="163">
        <f>+AC1508/$AK$1508</f>
        <v>8.7500000000000008E-2</v>
      </c>
      <c r="AE1508" s="162">
        <v>135.21608800000001</v>
      </c>
      <c r="AF1508" s="163">
        <f>+AE1508/$AK$1508</f>
        <v>8.7500000000000008E-2</v>
      </c>
      <c r="AG1508" s="162">
        <v>0</v>
      </c>
      <c r="AH1508" s="163">
        <f>+AG1508/$AK$1508</f>
        <v>0</v>
      </c>
      <c r="AI1508" s="162">
        <v>0</v>
      </c>
      <c r="AJ1508" s="163">
        <f>+AI1508/$AK$1508</f>
        <v>0</v>
      </c>
      <c r="AK1508" s="162">
        <f>SUM(C1508,E1508,G1508,I1508,K1508,M1508,O1508,Q1508,S1508,U1508,W1508,Y1508,AA1508,AC1508,AE1508,AG1508,AI1508)</f>
        <v>1545.32672</v>
      </c>
      <c r="AL1508" s="202">
        <f>+AK1508/$AK$1507</f>
        <v>6.4956565898137669E-2</v>
      </c>
      <c r="AM1508" s="116"/>
    </row>
    <row r="1509" spans="1:39" s="117" customFormat="1" ht="25.5" customHeight="1">
      <c r="A1509" s="888" t="s">
        <v>10</v>
      </c>
      <c r="B1509" s="882"/>
      <c r="C1509" s="162">
        <v>0</v>
      </c>
      <c r="D1509" s="163">
        <f>+C1509/$AK$1509</f>
        <v>0</v>
      </c>
      <c r="E1509" s="162">
        <v>0</v>
      </c>
      <c r="F1509" s="163">
        <f>+E1509/$AK$1509</f>
        <v>0</v>
      </c>
      <c r="G1509" s="162">
        <v>0</v>
      </c>
      <c r="H1509" s="163">
        <f>+G1509/$AK$1509</f>
        <v>0</v>
      </c>
      <c r="I1509" s="162">
        <v>131.95967200000001</v>
      </c>
      <c r="J1509" s="163">
        <f>+I1509/$AK$1509</f>
        <v>0.4939177153498569</v>
      </c>
      <c r="K1509" s="162">
        <v>0</v>
      </c>
      <c r="L1509" s="163">
        <f>+K1509/$AK$1509</f>
        <v>0</v>
      </c>
      <c r="M1509" s="162">
        <v>21.451612000000001</v>
      </c>
      <c r="N1509" s="163">
        <f>+M1509/$AK$1509</f>
        <v>8.0292191008261779E-2</v>
      </c>
      <c r="O1509" s="162">
        <v>21.451612000000001</v>
      </c>
      <c r="P1509" s="163">
        <f>+O1509/$AK$1509</f>
        <v>8.0292191008261779E-2</v>
      </c>
      <c r="Q1509" s="162">
        <v>0</v>
      </c>
      <c r="R1509" s="163">
        <f>+Q1509/$AK$1509</f>
        <v>0</v>
      </c>
      <c r="S1509" s="162">
        <v>0</v>
      </c>
      <c r="T1509" s="163">
        <f>+S1509/$AK$1509</f>
        <v>0</v>
      </c>
      <c r="U1509" s="162">
        <v>0</v>
      </c>
      <c r="V1509" s="163">
        <f>+U1509/$AK$1509</f>
        <v>0</v>
      </c>
      <c r="W1509" s="162">
        <v>0</v>
      </c>
      <c r="X1509" s="163">
        <f>+W1509/$AK$1509</f>
        <v>0</v>
      </c>
      <c r="Y1509" s="162">
        <v>0</v>
      </c>
      <c r="Z1509" s="163">
        <f>+Y1509/$AK$1509</f>
        <v>0</v>
      </c>
      <c r="AA1509" s="162">
        <v>27.951612000000001</v>
      </c>
      <c r="AB1509" s="163">
        <f>+AA1509/$AK$1509</f>
        <v>0.10462132960883416</v>
      </c>
      <c r="AC1509" s="162">
        <v>42.903224000000002</v>
      </c>
      <c r="AD1509" s="163">
        <f>+AC1509/$AK$1509</f>
        <v>0.16058438201652356</v>
      </c>
      <c r="AE1509" s="162">
        <v>21.451612000000001</v>
      </c>
      <c r="AF1509" s="163">
        <f>+AE1509/$AK$1509</f>
        <v>8.0292191008261779E-2</v>
      </c>
      <c r="AG1509" s="162">
        <v>0</v>
      </c>
      <c r="AH1509" s="163">
        <f>+AG1509/$AK$1509</f>
        <v>0</v>
      </c>
      <c r="AI1509" s="162">
        <v>0</v>
      </c>
      <c r="AJ1509" s="163">
        <f>+AI1509/$AK$1509</f>
        <v>0</v>
      </c>
      <c r="AK1509" s="162">
        <f t="shared" ref="AK1509:AK1516" si="61">SUM(C1509,E1509,G1509,I1509,K1509,M1509,O1509,Q1509,S1509,U1509,W1509,Y1509,AA1509,AC1509,AE1509,AG1509,AI1509)</f>
        <v>267.16934400000002</v>
      </c>
      <c r="AL1509" s="202">
        <f t="shared" ref="AL1509:AL1515" si="62">+AK1509/$AK$1507</f>
        <v>1.1230248513077036E-2</v>
      </c>
      <c r="AM1509" s="116"/>
    </row>
    <row r="1510" spans="1:39" s="117" customFormat="1" ht="25.5" customHeight="1">
      <c r="A1510" s="888" t="s">
        <v>11</v>
      </c>
      <c r="B1510" s="882"/>
      <c r="C1510" s="162">
        <v>0</v>
      </c>
      <c r="D1510" s="163">
        <f>+C1510/$AK$1510</f>
        <v>0</v>
      </c>
      <c r="E1510" s="162">
        <v>0</v>
      </c>
      <c r="F1510" s="163">
        <f>+E1510/$AK$1510</f>
        <v>0</v>
      </c>
      <c r="G1510" s="162">
        <v>22.073172</v>
      </c>
      <c r="H1510" s="163">
        <f>+G1510/$AK$1510</f>
        <v>3.5714285714285712E-2</v>
      </c>
      <c r="I1510" s="162">
        <v>44.146343999999999</v>
      </c>
      <c r="J1510" s="163">
        <f>+I1510/$AK$1510</f>
        <v>7.1428571428571425E-2</v>
      </c>
      <c r="K1510" s="162">
        <v>0</v>
      </c>
      <c r="L1510" s="163">
        <f>+K1510/$AK$1510</f>
        <v>0</v>
      </c>
      <c r="M1510" s="162">
        <v>22.073172</v>
      </c>
      <c r="N1510" s="163">
        <f>+M1510/$AK$1510</f>
        <v>3.5714285714285712E-2</v>
      </c>
      <c r="O1510" s="162">
        <v>0</v>
      </c>
      <c r="P1510" s="163">
        <f>+O1510/$AK$1510</f>
        <v>0</v>
      </c>
      <c r="Q1510" s="162">
        <v>22.073172</v>
      </c>
      <c r="R1510" s="163">
        <f>+Q1510/$AK$1510</f>
        <v>3.5714285714285712E-2</v>
      </c>
      <c r="S1510" s="162">
        <v>22.073172</v>
      </c>
      <c r="T1510" s="163">
        <f>+S1510/$AK$1510</f>
        <v>3.5714285714285712E-2</v>
      </c>
      <c r="U1510" s="162">
        <v>0</v>
      </c>
      <c r="V1510" s="163">
        <f>+U1510/$AK$1510</f>
        <v>0</v>
      </c>
      <c r="W1510" s="162">
        <v>0</v>
      </c>
      <c r="X1510" s="163">
        <f>+W1510/$AK$1510</f>
        <v>0</v>
      </c>
      <c r="Y1510" s="162">
        <v>132.439032</v>
      </c>
      <c r="Z1510" s="163">
        <f>+Y1510/$AK$1510</f>
        <v>0.21428571428571427</v>
      </c>
      <c r="AA1510" s="162">
        <v>88.292687999999998</v>
      </c>
      <c r="AB1510" s="163">
        <f>+AA1510/$AK$1510</f>
        <v>0.14285714285714285</v>
      </c>
      <c r="AC1510" s="162">
        <v>44.146343999999999</v>
      </c>
      <c r="AD1510" s="163">
        <f>+AC1510/$AK$1510</f>
        <v>7.1428571428571425E-2</v>
      </c>
      <c r="AE1510" s="162">
        <v>220.73172</v>
      </c>
      <c r="AF1510" s="163">
        <f>+AE1510/$AK$1510</f>
        <v>0.35714285714285715</v>
      </c>
      <c r="AG1510" s="162">
        <v>0</v>
      </c>
      <c r="AH1510" s="163">
        <f>+AG1510/$AK$1510</f>
        <v>0</v>
      </c>
      <c r="AI1510" s="162">
        <v>0</v>
      </c>
      <c r="AJ1510" s="163">
        <f>+AI1510/$AK$1510</f>
        <v>0</v>
      </c>
      <c r="AK1510" s="162">
        <f t="shared" si="61"/>
        <v>618.04881599999999</v>
      </c>
      <c r="AL1510" s="202">
        <f t="shared" si="62"/>
        <v>2.5979184935577871E-2</v>
      </c>
      <c r="AM1510" s="116"/>
    </row>
    <row r="1511" spans="1:39" s="117" customFormat="1" ht="25.5" customHeight="1">
      <c r="A1511" s="888" t="s">
        <v>12</v>
      </c>
      <c r="B1511" s="882"/>
      <c r="C1511" s="162">
        <v>21.541176</v>
      </c>
      <c r="D1511" s="163">
        <f>+C1511/$AK$1511</f>
        <v>9.2043583630574948E-3</v>
      </c>
      <c r="E1511" s="162">
        <v>0</v>
      </c>
      <c r="F1511" s="163">
        <f>+E1511/$AK$1511</f>
        <v>0</v>
      </c>
      <c r="G1511" s="162">
        <v>175.74245150000002</v>
      </c>
      <c r="H1511" s="163">
        <f>+G1511/$AK$1511</f>
        <v>7.5093230899197491E-2</v>
      </c>
      <c r="I1511" s="162">
        <v>326.53068350000007</v>
      </c>
      <c r="J1511" s="163">
        <f>+I1511/$AK$1511</f>
        <v>0.13952373944059998</v>
      </c>
      <c r="K1511" s="162">
        <v>21.541176</v>
      </c>
      <c r="L1511" s="163">
        <f>+K1511/$AK$1511</f>
        <v>9.2043583630574948E-3</v>
      </c>
      <c r="M1511" s="162">
        <v>516.98822400000006</v>
      </c>
      <c r="N1511" s="163">
        <f>+M1511/$AK$1511</f>
        <v>0.22090460071337989</v>
      </c>
      <c r="O1511" s="162">
        <v>179.15549500000003</v>
      </c>
      <c r="P1511" s="163">
        <f>+O1511/$AK$1511</f>
        <v>7.655159489393501E-2</v>
      </c>
      <c r="Q1511" s="162">
        <v>24.954219500000001</v>
      </c>
      <c r="R1511" s="163">
        <f>+Q1511/$AK$1511</f>
        <v>1.0662722357795017E-2</v>
      </c>
      <c r="S1511" s="162">
        <v>154.20127550000001</v>
      </c>
      <c r="T1511" s="163">
        <f>+S1511/$AK$1511</f>
        <v>6.5888872536139981E-2</v>
      </c>
      <c r="U1511" s="162">
        <v>46.495395500000001</v>
      </c>
      <c r="V1511" s="163">
        <f>+U1511/$AK$1511</f>
        <v>1.9867080720852512E-2</v>
      </c>
      <c r="W1511" s="162">
        <v>86.164704</v>
      </c>
      <c r="X1511" s="163">
        <f>+W1511/$AK$1511</f>
        <v>3.6817433452229979E-2</v>
      </c>
      <c r="Y1511" s="162">
        <v>247.19206650000004</v>
      </c>
      <c r="Z1511" s="163">
        <f>+Y1511/$AK$1511</f>
        <v>0.10562303397784502</v>
      </c>
      <c r="AA1511" s="162">
        <v>74.862658500000009</v>
      </c>
      <c r="AB1511" s="163">
        <f>+AA1511/$AK$1511</f>
        <v>3.1988167073385053E-2</v>
      </c>
      <c r="AC1511" s="162">
        <v>393.50434000000013</v>
      </c>
      <c r="AD1511" s="163">
        <f>+AC1511/$AK$1511</f>
        <v>0.16814100412987762</v>
      </c>
      <c r="AE1511" s="162">
        <v>68.036571499999994</v>
      </c>
      <c r="AF1511" s="163">
        <f>+AE1511/$AK$1511</f>
        <v>2.9071439083910001E-2</v>
      </c>
      <c r="AG1511" s="162">
        <v>3.4130435000000001</v>
      </c>
      <c r="AH1511" s="163">
        <f>+AG1511/$AK$1511</f>
        <v>1.4583639947375214E-3</v>
      </c>
      <c r="AI1511" s="162">
        <v>0</v>
      </c>
      <c r="AJ1511" s="163">
        <f>+AI1511/$AK$1511</f>
        <v>0</v>
      </c>
      <c r="AK1511" s="162">
        <f t="shared" si="61"/>
        <v>2340.3234805000002</v>
      </c>
      <c r="AL1511" s="202">
        <f t="shared" si="62"/>
        <v>9.8373615376337487E-2</v>
      </c>
      <c r="AM1511" s="116"/>
    </row>
    <row r="1512" spans="1:39" s="117" customFormat="1" ht="25.5" customHeight="1">
      <c r="A1512" s="888" t="s">
        <v>13</v>
      </c>
      <c r="B1512" s="882"/>
      <c r="C1512" s="162">
        <v>0</v>
      </c>
      <c r="D1512" s="163">
        <f>+C1512/$AK$1512</f>
        <v>0</v>
      </c>
      <c r="E1512" s="162">
        <v>0</v>
      </c>
      <c r="F1512" s="163">
        <f>+E1512/$AK$1512</f>
        <v>0</v>
      </c>
      <c r="G1512" s="162">
        <v>0</v>
      </c>
      <c r="H1512" s="163">
        <f>+G1512/$AK$1512</f>
        <v>0</v>
      </c>
      <c r="I1512" s="162">
        <v>25.791665999999999</v>
      </c>
      <c r="J1512" s="163">
        <f>+I1512/$AK$1512</f>
        <v>3.8670581741934773E-2</v>
      </c>
      <c r="K1512" s="162">
        <v>0</v>
      </c>
      <c r="L1512" s="163">
        <f>+K1512/$AK$1512</f>
        <v>0</v>
      </c>
      <c r="M1512" s="162">
        <v>22.791665999999999</v>
      </c>
      <c r="N1512" s="163">
        <f>+M1512/$AK$1512</f>
        <v>3.4172549500597421E-2</v>
      </c>
      <c r="O1512" s="162">
        <v>45.583331999999999</v>
      </c>
      <c r="P1512" s="163">
        <f>+O1512/$AK$1512</f>
        <v>6.8345099001194842E-2</v>
      </c>
      <c r="Q1512" s="162">
        <v>0</v>
      </c>
      <c r="R1512" s="163">
        <f>+Q1512/$AK$1512</f>
        <v>0</v>
      </c>
      <c r="S1512" s="162">
        <v>45.583331999999999</v>
      </c>
      <c r="T1512" s="163">
        <f>+S1512/$AK$1512</f>
        <v>6.8345099001194842E-2</v>
      </c>
      <c r="U1512" s="162">
        <v>68.374998000000005</v>
      </c>
      <c r="V1512" s="163">
        <f>+U1512/$AK$1512</f>
        <v>0.10251764850179228</v>
      </c>
      <c r="W1512" s="162">
        <v>22.791665999999999</v>
      </c>
      <c r="X1512" s="163">
        <f>+W1512/$AK$1512</f>
        <v>3.4172549500597421E-2</v>
      </c>
      <c r="Y1512" s="162">
        <v>159.54166199999997</v>
      </c>
      <c r="Z1512" s="163">
        <f>+Y1512/$AK$1512</f>
        <v>0.23920784650418195</v>
      </c>
      <c r="AA1512" s="162">
        <v>139.74999599999998</v>
      </c>
      <c r="AB1512" s="163">
        <f>+AA1512/$AK$1512</f>
        <v>0.20953332924492188</v>
      </c>
      <c r="AC1512" s="162">
        <v>45.583331999999999</v>
      </c>
      <c r="AD1512" s="163">
        <f>+AC1512/$AK$1512</f>
        <v>6.8345099001194842E-2</v>
      </c>
      <c r="AE1512" s="162">
        <v>68.374998000000005</v>
      </c>
      <c r="AF1512" s="163">
        <f>+AE1512/$AK$1512</f>
        <v>0.10251764850179228</v>
      </c>
      <c r="AG1512" s="162">
        <v>0</v>
      </c>
      <c r="AH1512" s="163">
        <f>+AG1512/$AK$1512</f>
        <v>0</v>
      </c>
      <c r="AI1512" s="162">
        <v>22.791665999999999</v>
      </c>
      <c r="AJ1512" s="163">
        <f>+AI1512/$AK$1512</f>
        <v>3.4172549500597421E-2</v>
      </c>
      <c r="AK1512" s="162">
        <f t="shared" si="61"/>
        <v>666.95831399999997</v>
      </c>
      <c r="AL1512" s="202">
        <f t="shared" si="62"/>
        <v>2.8035056350188388E-2</v>
      </c>
      <c r="AM1512" s="116"/>
    </row>
    <row r="1513" spans="1:39" s="117" customFormat="1" ht="25.5" customHeight="1">
      <c r="A1513" s="888" t="s">
        <v>14</v>
      </c>
      <c r="B1513" s="882"/>
      <c r="C1513" s="162">
        <v>219.85964999999996</v>
      </c>
      <c r="D1513" s="163">
        <f>+C1513/$AK$1513</f>
        <v>2.0539115563751677E-2</v>
      </c>
      <c r="E1513" s="162">
        <v>0</v>
      </c>
      <c r="F1513" s="163">
        <f>+E1513/$AK$1513</f>
        <v>0</v>
      </c>
      <c r="G1513" s="162">
        <v>161.83675499999995</v>
      </c>
      <c r="H1513" s="163">
        <f>+G1513/$AK$1513</f>
        <v>1.5118662353040071E-2</v>
      </c>
      <c r="I1513" s="162">
        <v>1352.0898300000019</v>
      </c>
      <c r="J1513" s="163">
        <f>+I1513/$AK$1513</f>
        <v>0.12631116837920647</v>
      </c>
      <c r="K1513" s="162">
        <v>198.21868499999997</v>
      </c>
      <c r="L1513" s="163">
        <f>+K1513/$AK$1513</f>
        <v>1.8517433636003201E-2</v>
      </c>
      <c r="M1513" s="162">
        <v>328.06447499999996</v>
      </c>
      <c r="N1513" s="163">
        <f>+M1513/$AK$1513</f>
        <v>3.0647525202494058E-2</v>
      </c>
      <c r="O1513" s="162">
        <v>1930.1229900000039</v>
      </c>
      <c r="P1513" s="163">
        <f>+O1513/$AK$1513</f>
        <v>0.18031057151170762</v>
      </c>
      <c r="Q1513" s="162">
        <v>331.51447499999995</v>
      </c>
      <c r="R1513" s="163">
        <f>+Q1513/$AK$1513</f>
        <v>3.0969821488760971E-2</v>
      </c>
      <c r="S1513" s="162">
        <v>929.62053000000117</v>
      </c>
      <c r="T1513" s="163">
        <f>+S1513/$AK$1513</f>
        <v>8.6844418683037605E-2</v>
      </c>
      <c r="U1513" s="162">
        <v>1015.2434250000016</v>
      </c>
      <c r="V1513" s="163">
        <f>+U1513/$AK$1513</f>
        <v>9.4843242183884555E-2</v>
      </c>
      <c r="W1513" s="162">
        <v>663.02895000000046</v>
      </c>
      <c r="X1513" s="163">
        <f>+W1513/$AK$1513</f>
        <v>6.1939642977521997E-2</v>
      </c>
      <c r="Y1513" s="162">
        <v>922.72053000000108</v>
      </c>
      <c r="Z1513" s="163">
        <f>+Y1513/$AK$1513</f>
        <v>8.619982611050378E-2</v>
      </c>
      <c r="AA1513" s="162">
        <v>771.23377500000072</v>
      </c>
      <c r="AB1513" s="163">
        <f>+AA1513/$AK$1513</f>
        <v>7.2048052616264402E-2</v>
      </c>
      <c r="AC1513" s="162">
        <v>868.14763500000106</v>
      </c>
      <c r="AD1513" s="163">
        <f>+AC1513/$AK$1513</f>
        <v>8.1101669186059086E-2</v>
      </c>
      <c r="AE1513" s="162">
        <v>969.45246000000122</v>
      </c>
      <c r="AF1513" s="163">
        <f>+AE1513/$AK$1513</f>
        <v>9.0565486252267652E-2</v>
      </c>
      <c r="AG1513" s="162">
        <v>0</v>
      </c>
      <c r="AH1513" s="163">
        <f>+AG1513/$AK$1513</f>
        <v>0</v>
      </c>
      <c r="AI1513" s="162">
        <v>43.281930000000003</v>
      </c>
      <c r="AJ1513" s="163">
        <f>+AI1513/$AK$1513</f>
        <v>4.043363855496954E-3</v>
      </c>
      <c r="AK1513" s="162">
        <f t="shared" si="61"/>
        <v>10704.436095000012</v>
      </c>
      <c r="AL1513" s="202">
        <f t="shared" si="62"/>
        <v>0.44995236257046778</v>
      </c>
      <c r="AM1513" s="116"/>
    </row>
    <row r="1514" spans="1:39" s="117" customFormat="1" ht="25.5" customHeight="1">
      <c r="A1514" s="888" t="s">
        <v>15</v>
      </c>
      <c r="B1514" s="882"/>
      <c r="C1514" s="162">
        <v>62.287755199999999</v>
      </c>
      <c r="D1514" s="163">
        <f>+C1514/$AK$1514</f>
        <v>8.4937759919542985E-3</v>
      </c>
      <c r="E1514" s="162">
        <v>0</v>
      </c>
      <c r="F1514" s="163">
        <f>+E1514/$AK$1514</f>
        <v>0</v>
      </c>
      <c r="G1514" s="162">
        <v>464.70411539999998</v>
      </c>
      <c r="H1514" s="163">
        <f>+G1514/$AK$1514</f>
        <v>6.3368677295772557E-2</v>
      </c>
      <c r="I1514" s="162">
        <v>1192.1496127999997</v>
      </c>
      <c r="J1514" s="163">
        <f>+I1514/$AK$1514</f>
        <v>0.16256568771029092</v>
      </c>
      <c r="K1514" s="162">
        <v>246.88596059999998</v>
      </c>
      <c r="L1514" s="163">
        <f>+K1514/$AK$1514</f>
        <v>3.3666232442662418E-2</v>
      </c>
      <c r="M1514" s="162">
        <v>424.68898539999998</v>
      </c>
      <c r="N1514" s="163">
        <f>+M1514/$AK$1514</f>
        <v>5.7912074317906216E-2</v>
      </c>
      <c r="O1514" s="162">
        <v>951.68085599999995</v>
      </c>
      <c r="P1514" s="163">
        <f>+O1514/$AK$1514</f>
        <v>0.12977452760563307</v>
      </c>
      <c r="Q1514" s="162">
        <v>120.04539</v>
      </c>
      <c r="R1514" s="163">
        <f>+Q1514/$AK$1514</f>
        <v>1.6369808933599048E-2</v>
      </c>
      <c r="S1514" s="162">
        <v>867.12047559999996</v>
      </c>
      <c r="T1514" s="163">
        <f>+S1514/$AK$1514</f>
        <v>0.11824357859959082</v>
      </c>
      <c r="U1514" s="162">
        <v>124.57551039999998</v>
      </c>
      <c r="V1514" s="163">
        <f>+U1514/$AK$1514</f>
        <v>1.6987551983908594E-2</v>
      </c>
      <c r="W1514" s="162">
        <v>602.49201019999998</v>
      </c>
      <c r="X1514" s="163">
        <f>+W1514/$AK$1514</f>
        <v>8.2157916193150007E-2</v>
      </c>
      <c r="Y1514" s="162">
        <v>902.60548519999998</v>
      </c>
      <c r="Z1514" s="163">
        <f>+Y1514/$AK$1514</f>
        <v>0.12308243852714763</v>
      </c>
      <c r="AA1514" s="162">
        <v>380.14373499999999</v>
      </c>
      <c r="AB1514" s="163">
        <f>+AA1514/$AK$1514</f>
        <v>5.1837728289730316E-2</v>
      </c>
      <c r="AC1514" s="162">
        <v>584.74950539999998</v>
      </c>
      <c r="AD1514" s="163">
        <f>+AC1514/$AK$1514</f>
        <v>7.9738486229371616E-2</v>
      </c>
      <c r="AE1514" s="162">
        <v>369.19641079999997</v>
      </c>
      <c r="AF1514" s="163">
        <f>+AE1514/$AK$1514</f>
        <v>5.0344912901416239E-2</v>
      </c>
      <c r="AG1514" s="162">
        <v>0</v>
      </c>
      <c r="AH1514" s="163">
        <f>+AG1514/$AK$1514</f>
        <v>0</v>
      </c>
      <c r="AI1514" s="162">
        <v>40.015129999999999</v>
      </c>
      <c r="AJ1514" s="163">
        <f>+AI1514/$AK$1514</f>
        <v>5.4566029778663492E-3</v>
      </c>
      <c r="AK1514" s="162">
        <f t="shared" si="61"/>
        <v>7333.3409379999985</v>
      </c>
      <c r="AL1514" s="202">
        <f t="shared" si="62"/>
        <v>0.30825108873591961</v>
      </c>
      <c r="AM1514" s="116"/>
    </row>
    <row r="1515" spans="1:39" s="117" customFormat="1" ht="25.5" customHeight="1">
      <c r="A1515" s="888" t="s">
        <v>16</v>
      </c>
      <c r="B1515" s="882"/>
      <c r="C1515" s="162">
        <v>0</v>
      </c>
      <c r="D1515" s="163">
        <f>+C1515/$AK$1515</f>
        <v>0</v>
      </c>
      <c r="E1515" s="162">
        <v>0</v>
      </c>
      <c r="F1515" s="163">
        <f>+E1515/$AK$1515</f>
        <v>0</v>
      </c>
      <c r="G1515" s="162">
        <v>40.636364</v>
      </c>
      <c r="H1515" s="163">
        <f>+G1515/$AK$1515</f>
        <v>0.12918867723359539</v>
      </c>
      <c r="I1515" s="162">
        <v>43.080808400000002</v>
      </c>
      <c r="J1515" s="163">
        <f>+I1515/$AK$1515</f>
        <v>0.13695990742060399</v>
      </c>
      <c r="K1515" s="162">
        <v>0</v>
      </c>
      <c r="L1515" s="163">
        <f>+K1515/$AK$1515</f>
        <v>0</v>
      </c>
      <c r="M1515" s="162">
        <v>81.272728000000001</v>
      </c>
      <c r="N1515" s="163">
        <f>+M1515/$AK$1515</f>
        <v>0.25837735446719079</v>
      </c>
      <c r="O1515" s="162">
        <v>2.4444444000000001</v>
      </c>
      <c r="P1515" s="163">
        <f>+O1515/$AK$1515</f>
        <v>7.7712301870086053E-3</v>
      </c>
      <c r="Q1515" s="162">
        <v>0</v>
      </c>
      <c r="R1515" s="163">
        <f>+Q1515/$AK$1515</f>
        <v>0</v>
      </c>
      <c r="S1515" s="162">
        <v>20.318182</v>
      </c>
      <c r="T1515" s="163">
        <f>+S1515/$AK$1515</f>
        <v>6.4594338616797697E-2</v>
      </c>
      <c r="U1515" s="162">
        <v>20.318182</v>
      </c>
      <c r="V1515" s="163">
        <f>+U1515/$AK$1515</f>
        <v>6.4594338616797697E-2</v>
      </c>
      <c r="W1515" s="162">
        <v>60.954546000000001</v>
      </c>
      <c r="X1515" s="163">
        <f>+W1515/$AK$1515</f>
        <v>0.19378301585039309</v>
      </c>
      <c r="Y1515" s="162">
        <v>0</v>
      </c>
      <c r="Z1515" s="163">
        <f>+Y1515/$AK$1515</f>
        <v>0</v>
      </c>
      <c r="AA1515" s="162">
        <v>40.636364</v>
      </c>
      <c r="AB1515" s="163">
        <f>+AA1515/$AK$1515</f>
        <v>0.12918867723359539</v>
      </c>
      <c r="AC1515" s="162">
        <v>4.8888888000000001</v>
      </c>
      <c r="AD1515" s="163">
        <f>+AC1515/$AK$1515</f>
        <v>1.5542460374017211E-2</v>
      </c>
      <c r="AE1515" s="162">
        <v>0</v>
      </c>
      <c r="AF1515" s="163">
        <f>+AE1515/$AK$1515</f>
        <v>0</v>
      </c>
      <c r="AG1515" s="162">
        <v>0</v>
      </c>
      <c r="AH1515" s="163">
        <f>+AG1515/$AK$1515</f>
        <v>0</v>
      </c>
      <c r="AI1515" s="162">
        <v>0</v>
      </c>
      <c r="AJ1515" s="163">
        <f>+AI1515/$AK$1515</f>
        <v>0</v>
      </c>
      <c r="AK1515" s="162">
        <f t="shared" si="61"/>
        <v>314.55050760000006</v>
      </c>
      <c r="AL1515" s="202">
        <f t="shared" si="62"/>
        <v>1.3221877620295116E-2</v>
      </c>
      <c r="AM1515" s="116"/>
    </row>
    <row r="1516" spans="1:39" ht="15" customHeight="1" thickBot="1">
      <c r="A1516" s="890" t="s">
        <v>0</v>
      </c>
      <c r="B1516" s="684"/>
      <c r="C1516" s="124">
        <v>690.02026120000005</v>
      </c>
      <c r="D1516" s="165">
        <f>+C1516/$AK$1516</f>
        <v>2.9004446753944674E-2</v>
      </c>
      <c r="E1516" s="124">
        <v>0</v>
      </c>
      <c r="F1516" s="165">
        <f>+E1516/$AK$1516</f>
        <v>0</v>
      </c>
      <c r="G1516" s="124">
        <v>864.99285789999988</v>
      </c>
      <c r="H1516" s="165">
        <f>+G1516/$AK$1516</f>
        <v>3.6359279140400665E-2</v>
      </c>
      <c r="I1516" s="124">
        <v>3328.2310406999982</v>
      </c>
      <c r="J1516" s="165">
        <f>+I1516/$AK$1516</f>
        <v>0.1398995151779015</v>
      </c>
      <c r="K1516" s="124">
        <v>466.64582159999992</v>
      </c>
      <c r="L1516" s="165">
        <f>+K1516/$AK$1516</f>
        <v>1.9615081826742108E-2</v>
      </c>
      <c r="M1516" s="124">
        <v>1417.3308623999976</v>
      </c>
      <c r="N1516" s="165">
        <f>+M1516/$AK$1516</f>
        <v>5.9576362960286962E-2</v>
      </c>
      <c r="O1516" s="124">
        <v>3304.2879853999966</v>
      </c>
      <c r="P1516" s="165">
        <f>+O1516/$AK$1516</f>
        <v>0.13889308810376322</v>
      </c>
      <c r="Q1516" s="124">
        <v>517.90384049999989</v>
      </c>
      <c r="R1516" s="165">
        <f>+Q1516/$AK$1516</f>
        <v>2.1769671428665146E-2</v>
      </c>
      <c r="S1516" s="124">
        <v>2058.2335510999983</v>
      </c>
      <c r="T1516" s="165">
        <f>+S1516/$AK$1516</f>
        <v>8.6516192055350563E-2</v>
      </c>
      <c r="U1516" s="124">
        <v>1313.6406789000018</v>
      </c>
      <c r="V1516" s="165">
        <f>+U1516/$AK$1516</f>
        <v>5.5217829486208764E-2</v>
      </c>
      <c r="W1516" s="124">
        <v>1551.3313801999998</v>
      </c>
      <c r="X1516" s="165">
        <f>+W1516/$AK$1516</f>
        <v>6.5208966960598566E-2</v>
      </c>
      <c r="Y1516" s="124">
        <v>2634.9309516999979</v>
      </c>
      <c r="Z1516" s="165">
        <f>+Y1516/$AK$1516</f>
        <v>0.11075720350007506</v>
      </c>
      <c r="AA1516" s="124">
        <v>1561.5039964999994</v>
      </c>
      <c r="AB1516" s="165">
        <f>+AA1516/$AK$1516</f>
        <v>6.5636564705784384E-2</v>
      </c>
      <c r="AC1516" s="124">
        <v>2119.1393571999988</v>
      </c>
      <c r="AD1516" s="165">
        <f>+AC1516/$AK$1516</f>
        <v>8.9076318633317109E-2</v>
      </c>
      <c r="AE1516" s="124">
        <v>1852.4598602999999</v>
      </c>
      <c r="AF1516" s="165">
        <f>+AE1516/$AK$1516</f>
        <v>7.7866660449145572E-2</v>
      </c>
      <c r="AG1516" s="124">
        <v>3.4130435000000001</v>
      </c>
      <c r="AH1516" s="165">
        <f>+AG1516/$AK$1516</f>
        <v>1.43464538697008E-4</v>
      </c>
      <c r="AI1516" s="124">
        <v>106.08872600000001</v>
      </c>
      <c r="AJ1516" s="165">
        <f>+AI1516/$AK$1516</f>
        <v>4.4593542791187043E-3</v>
      </c>
      <c r="AK1516" s="124">
        <f t="shared" si="61"/>
        <v>23790.154215099989</v>
      </c>
      <c r="AL1516" s="215">
        <v>1</v>
      </c>
      <c r="AM1516" s="17"/>
    </row>
    <row r="1519" spans="1:39" ht="15.75" thickBot="1"/>
    <row r="1520" spans="1:39">
      <c r="A1520" s="526" t="s">
        <v>23</v>
      </c>
      <c r="B1520" s="527"/>
      <c r="C1520" s="891" t="s">
        <v>341</v>
      </c>
      <c r="D1520" s="892"/>
      <c r="E1520" s="892"/>
      <c r="F1520" s="892"/>
      <c r="G1520" s="892"/>
      <c r="H1520" s="892"/>
      <c r="I1520" s="892"/>
      <c r="J1520" s="893"/>
      <c r="K1520" s="17"/>
    </row>
    <row r="1521" spans="1:11">
      <c r="A1521" s="528"/>
      <c r="B1521" s="529"/>
      <c r="C1521" s="692" t="s">
        <v>338</v>
      </c>
      <c r="D1521" s="680"/>
      <c r="E1521" s="679" t="s">
        <v>339</v>
      </c>
      <c r="F1521" s="680"/>
      <c r="G1521" s="679" t="s">
        <v>340</v>
      </c>
      <c r="H1521" s="680"/>
      <c r="I1521" s="681" t="s">
        <v>20</v>
      </c>
      <c r="J1521" s="894"/>
      <c r="K1521" s="17"/>
    </row>
    <row r="1522" spans="1:11" ht="15.75" thickBot="1">
      <c r="A1522" s="530"/>
      <c r="B1522" s="531"/>
      <c r="C1522" s="194" t="s">
        <v>6</v>
      </c>
      <c r="D1522" s="194" t="s">
        <v>7</v>
      </c>
      <c r="E1522" s="194" t="s">
        <v>6</v>
      </c>
      <c r="F1522" s="194" t="s">
        <v>7</v>
      </c>
      <c r="G1522" s="194" t="s">
        <v>6</v>
      </c>
      <c r="H1522" s="194" t="s">
        <v>7</v>
      </c>
      <c r="I1522" s="49" t="s">
        <v>6</v>
      </c>
      <c r="J1522" s="160" t="s">
        <v>41</v>
      </c>
      <c r="K1522" s="17"/>
    </row>
    <row r="1523" spans="1:11" ht="15" customHeight="1">
      <c r="A1523" s="889" t="s">
        <v>22</v>
      </c>
      <c r="B1523" s="694"/>
      <c r="C1523" s="118">
        <v>15961.371847300021</v>
      </c>
      <c r="D1523" s="119">
        <v>0.67092342920455339</v>
      </c>
      <c r="E1523" s="120">
        <v>4421.1499071999942</v>
      </c>
      <c r="F1523" s="119">
        <v>0.18583948078797349</v>
      </c>
      <c r="G1523" s="120">
        <v>3407.6324605999966</v>
      </c>
      <c r="H1523" s="119">
        <v>0.14323709000747559</v>
      </c>
      <c r="I1523" s="120">
        <v>23790.154215099952</v>
      </c>
      <c r="J1523" s="225">
        <v>1</v>
      </c>
      <c r="K1523" s="17"/>
    </row>
    <row r="1524" spans="1:11" s="117" customFormat="1" ht="25.5" customHeight="1">
      <c r="A1524" s="888" t="s">
        <v>9</v>
      </c>
      <c r="B1524" s="882"/>
      <c r="C1524" s="39">
        <v>734.03019200000017</v>
      </c>
      <c r="D1524" s="40">
        <v>0.47500000000000048</v>
      </c>
      <c r="E1524" s="41">
        <v>424.96484799999985</v>
      </c>
      <c r="F1524" s="40">
        <v>0.27500000000000013</v>
      </c>
      <c r="G1524" s="41">
        <v>386.33167999999989</v>
      </c>
      <c r="H1524" s="40">
        <v>0.25000000000000017</v>
      </c>
      <c r="I1524" s="41">
        <v>1545.3267199999987</v>
      </c>
      <c r="J1524" s="197">
        <f>+I1524/$I$1523</f>
        <v>6.4956565898137711E-2</v>
      </c>
      <c r="K1524" s="116"/>
    </row>
    <row r="1525" spans="1:11" s="117" customFormat="1" ht="25.5" customHeight="1">
      <c r="A1525" s="888" t="s">
        <v>10</v>
      </c>
      <c r="B1525" s="882"/>
      <c r="C1525" s="39">
        <v>159.91128400000002</v>
      </c>
      <c r="D1525" s="40">
        <v>0.59853904495869092</v>
      </c>
      <c r="E1525" s="41">
        <v>21.451612000000001</v>
      </c>
      <c r="F1525" s="40">
        <v>8.0292191008261765E-2</v>
      </c>
      <c r="G1525" s="41">
        <v>85.806448000000003</v>
      </c>
      <c r="H1525" s="40">
        <v>0.32116876403304706</v>
      </c>
      <c r="I1525" s="41">
        <v>267.16934400000008</v>
      </c>
      <c r="J1525" s="197">
        <f t="shared" ref="J1525:J1531" si="63">+I1525/$I$1523</f>
        <v>1.1230248513077055E-2</v>
      </c>
      <c r="K1525" s="116"/>
    </row>
    <row r="1526" spans="1:11" s="117" customFormat="1" ht="25.5" customHeight="1">
      <c r="A1526" s="888" t="s">
        <v>11</v>
      </c>
      <c r="B1526" s="882"/>
      <c r="C1526" s="39">
        <v>331.09757999999999</v>
      </c>
      <c r="D1526" s="40">
        <v>0.5357142857142857</v>
      </c>
      <c r="E1526" s="41">
        <v>110.36586</v>
      </c>
      <c r="F1526" s="40">
        <v>0.17857142857142858</v>
      </c>
      <c r="G1526" s="41">
        <v>176.585376</v>
      </c>
      <c r="H1526" s="40">
        <v>0.28571428571428575</v>
      </c>
      <c r="I1526" s="41">
        <v>618.04881599999999</v>
      </c>
      <c r="J1526" s="197">
        <f t="shared" si="63"/>
        <v>2.5979184935577909E-2</v>
      </c>
      <c r="K1526" s="116"/>
    </row>
    <row r="1527" spans="1:11" s="117" customFormat="1" ht="25.5" customHeight="1">
      <c r="A1527" s="888" t="s">
        <v>12</v>
      </c>
      <c r="B1527" s="882"/>
      <c r="C1527" s="39">
        <v>1853.8283494999969</v>
      </c>
      <c r="D1527" s="40">
        <v>0.79212483442841586</v>
      </c>
      <c r="E1527" s="41">
        <v>200.69667100000001</v>
      </c>
      <c r="F1527" s="40">
        <v>8.5755953256992493E-2</v>
      </c>
      <c r="G1527" s="41">
        <v>285.79846000000009</v>
      </c>
      <c r="H1527" s="40">
        <v>0.12211921231459012</v>
      </c>
      <c r="I1527" s="41">
        <v>2340.3234805000006</v>
      </c>
      <c r="J1527" s="197">
        <f t="shared" si="63"/>
        <v>9.8373615376337653E-2</v>
      </c>
      <c r="K1527" s="116"/>
    </row>
    <row r="1528" spans="1:11" s="117" customFormat="1" ht="25.5" customHeight="1">
      <c r="A1528" s="888" t="s">
        <v>13</v>
      </c>
      <c r="B1528" s="882"/>
      <c r="C1528" s="39">
        <v>436.04165400000011</v>
      </c>
      <c r="D1528" s="40">
        <v>0.65377647275268858</v>
      </c>
      <c r="E1528" s="41">
        <v>113.95832999999999</v>
      </c>
      <c r="F1528" s="40">
        <v>0.17086274750298711</v>
      </c>
      <c r="G1528" s="41">
        <v>116.95832999999999</v>
      </c>
      <c r="H1528" s="40">
        <v>0.17536077974432446</v>
      </c>
      <c r="I1528" s="41">
        <v>666.95831399999997</v>
      </c>
      <c r="J1528" s="197">
        <f t="shared" si="63"/>
        <v>2.803505635018843E-2</v>
      </c>
      <c r="K1528" s="116"/>
    </row>
    <row r="1529" spans="1:11" s="117" customFormat="1" ht="25.5" customHeight="1">
      <c r="A1529" s="888" t="s">
        <v>14</v>
      </c>
      <c r="B1529" s="882"/>
      <c r="C1529" s="39">
        <v>7243.1365199999445</v>
      </c>
      <c r="D1529" s="40">
        <v>0.6766481163247039</v>
      </c>
      <c r="E1529" s="41">
        <v>2435.7061500000013</v>
      </c>
      <c r="F1529" s="40">
        <v>0.22754175263260262</v>
      </c>
      <c r="G1529" s="41">
        <v>1025.5934250000016</v>
      </c>
      <c r="H1529" s="40">
        <v>9.5810131042685071E-2</v>
      </c>
      <c r="I1529" s="41">
        <v>10704.436095000037</v>
      </c>
      <c r="J1529" s="197">
        <f t="shared" si="63"/>
        <v>0.4499523625704695</v>
      </c>
      <c r="K1529" s="116"/>
    </row>
    <row r="1530" spans="1:11" s="117" customFormat="1" ht="25.5" customHeight="1">
      <c r="A1530" s="888" t="s">
        <v>15</v>
      </c>
      <c r="B1530" s="882"/>
      <c r="C1530" s="39">
        <v>4929.412124199981</v>
      </c>
      <c r="D1530" s="40">
        <v>0.6721918653279445</v>
      </c>
      <c r="E1530" s="41">
        <v>1114.0064361999996</v>
      </c>
      <c r="F1530" s="40">
        <v>0.15190981104225371</v>
      </c>
      <c r="G1530" s="41">
        <v>1289.9223775999988</v>
      </c>
      <c r="H1530" s="40">
        <v>0.17589832362980251</v>
      </c>
      <c r="I1530" s="41">
        <v>7333.3409379999739</v>
      </c>
      <c r="J1530" s="197">
        <f t="shared" si="63"/>
        <v>0.30825108873591905</v>
      </c>
      <c r="K1530" s="116"/>
    </row>
    <row r="1531" spans="1:11" s="117" customFormat="1" ht="25.5" customHeight="1">
      <c r="A1531" s="888" t="s">
        <v>16</v>
      </c>
      <c r="B1531" s="882"/>
      <c r="C1531" s="39">
        <v>273.9141436000001</v>
      </c>
      <c r="D1531" s="40">
        <v>0.87081132276640472</v>
      </c>
      <c r="E1531" s="41">
        <v>0</v>
      </c>
      <c r="F1531" s="40">
        <v>0</v>
      </c>
      <c r="G1531" s="41">
        <v>40.636364</v>
      </c>
      <c r="H1531" s="40">
        <v>0.12918867723359539</v>
      </c>
      <c r="I1531" s="41">
        <v>314.55050760000006</v>
      </c>
      <c r="J1531" s="197">
        <f t="shared" si="63"/>
        <v>1.3221877620295136E-2</v>
      </c>
      <c r="K1531" s="116"/>
    </row>
    <row r="1532" spans="1:11" ht="15" customHeight="1" thickBot="1">
      <c r="A1532" s="896" t="s">
        <v>0</v>
      </c>
      <c r="B1532" s="897"/>
      <c r="C1532" s="43">
        <v>15961.371847300021</v>
      </c>
      <c r="D1532" s="44">
        <v>0.67092342920455339</v>
      </c>
      <c r="E1532" s="45">
        <v>4421.1499071999942</v>
      </c>
      <c r="F1532" s="44">
        <v>0.18583948078797349</v>
      </c>
      <c r="G1532" s="45">
        <v>3407.6324605999966</v>
      </c>
      <c r="H1532" s="44">
        <v>0.14323709000747559</v>
      </c>
      <c r="I1532" s="45">
        <v>23790.154215099952</v>
      </c>
      <c r="J1532" s="200">
        <v>1</v>
      </c>
      <c r="K1532" s="17"/>
    </row>
    <row r="1536" spans="1:11" ht="15.75" thickBot="1"/>
    <row r="1537" spans="1:7" ht="27.75" customHeight="1">
      <c r="A1537" s="875" t="s">
        <v>346</v>
      </c>
      <c r="B1537" s="876"/>
      <c r="C1537" s="891" t="s">
        <v>343</v>
      </c>
      <c r="D1537" s="892"/>
      <c r="E1537" s="892"/>
      <c r="F1537" s="893"/>
      <c r="G1537" s="17"/>
    </row>
    <row r="1538" spans="1:7" ht="24.75" thickBot="1">
      <c r="A1538" s="877"/>
      <c r="B1538" s="802"/>
      <c r="C1538" s="230" t="s">
        <v>29</v>
      </c>
      <c r="D1538" s="231" t="s">
        <v>30</v>
      </c>
      <c r="E1538" s="231" t="s">
        <v>31</v>
      </c>
      <c r="F1538" s="232" t="s">
        <v>345</v>
      </c>
      <c r="G1538" s="17"/>
    </row>
    <row r="1539" spans="1:7" ht="15" customHeight="1">
      <c r="A1539" s="889" t="s">
        <v>22</v>
      </c>
      <c r="B1539" s="694"/>
      <c r="C1539" s="21">
        <v>985460.69211261289</v>
      </c>
      <c r="D1539" s="23">
        <v>3725.7142997243832</v>
      </c>
      <c r="E1539" s="23">
        <v>574656.30668136571</v>
      </c>
      <c r="F1539" s="226">
        <v>23790.154215099952</v>
      </c>
      <c r="G1539" s="17"/>
    </row>
    <row r="1540" spans="1:7" s="117" customFormat="1" ht="23.25" customHeight="1">
      <c r="A1540" s="888" t="s">
        <v>9</v>
      </c>
      <c r="B1540" s="882"/>
      <c r="C1540" s="39">
        <v>856896.24999999988</v>
      </c>
      <c r="D1540" s="41">
        <v>9103.8867482810856</v>
      </c>
      <c r="E1540" s="41">
        <v>357879.64962381299</v>
      </c>
      <c r="F1540" s="227">
        <v>1545.3267199999987</v>
      </c>
      <c r="G1540" s="116"/>
    </row>
    <row r="1541" spans="1:7" s="117" customFormat="1" ht="23.25" customHeight="1">
      <c r="A1541" s="888" t="s">
        <v>10</v>
      </c>
      <c r="B1541" s="882"/>
      <c r="C1541" s="39">
        <v>983982.01025638625</v>
      </c>
      <c r="D1541" s="41">
        <v>45515.069503784362</v>
      </c>
      <c r="E1541" s="41">
        <v>743958.17829133023</v>
      </c>
      <c r="F1541" s="227">
        <v>267.16934400000008</v>
      </c>
      <c r="G1541" s="116"/>
    </row>
    <row r="1542" spans="1:7" s="117" customFormat="1" ht="23.25" customHeight="1">
      <c r="A1542" s="888" t="s">
        <v>11</v>
      </c>
      <c r="B1542" s="882"/>
      <c r="C1542" s="39">
        <v>1011232.1428571431</v>
      </c>
      <c r="D1542" s="41">
        <v>19889.750992597259</v>
      </c>
      <c r="E1542" s="41">
        <v>494470.89696674631</v>
      </c>
      <c r="F1542" s="227">
        <v>618.04881599999999</v>
      </c>
      <c r="G1542" s="116"/>
    </row>
    <row r="1543" spans="1:7" s="117" customFormat="1" ht="23.25" customHeight="1">
      <c r="A1543" s="888" t="s">
        <v>12</v>
      </c>
      <c r="B1543" s="882"/>
      <c r="C1543" s="39">
        <v>1171112.3540525234</v>
      </c>
      <c r="D1543" s="41">
        <v>12250.334765077014</v>
      </c>
      <c r="E1543" s="41">
        <v>592633.09668780351</v>
      </c>
      <c r="F1543" s="227">
        <v>2340.3234805000006</v>
      </c>
      <c r="G1543" s="116"/>
    </row>
    <row r="1544" spans="1:7" s="117" customFormat="1" ht="23.25" customHeight="1">
      <c r="A1544" s="888" t="s">
        <v>13</v>
      </c>
      <c r="B1544" s="882"/>
      <c r="C1544" s="39">
        <v>746336.75902419293</v>
      </c>
      <c r="D1544" s="41">
        <v>14554.811010325893</v>
      </c>
      <c r="E1544" s="41">
        <v>375885.79693564924</v>
      </c>
      <c r="F1544" s="227">
        <v>666.95831399999997</v>
      </c>
      <c r="G1544" s="116"/>
    </row>
    <row r="1545" spans="1:7" s="117" customFormat="1" ht="23.25" customHeight="1">
      <c r="A1545" s="888" t="s">
        <v>14</v>
      </c>
      <c r="B1545" s="882"/>
      <c r="C1545" s="39">
        <v>901139.14847268455</v>
      </c>
      <c r="D1545" s="41">
        <v>5105.4047014125008</v>
      </c>
      <c r="E1545" s="41">
        <v>528216.63092056068</v>
      </c>
      <c r="F1545" s="227">
        <v>10704.436095000037</v>
      </c>
      <c r="G1545" s="116"/>
    </row>
    <row r="1546" spans="1:7" s="117" customFormat="1" ht="23.25" customHeight="1">
      <c r="A1546" s="888" t="s">
        <v>15</v>
      </c>
      <c r="B1546" s="882"/>
      <c r="C1546" s="39">
        <v>1083552.0724844697</v>
      </c>
      <c r="D1546" s="41">
        <v>7490.1073012919169</v>
      </c>
      <c r="E1546" s="41">
        <v>641414.80140166462</v>
      </c>
      <c r="F1546" s="227">
        <v>7333.3409379999739</v>
      </c>
      <c r="G1546" s="116"/>
    </row>
    <row r="1547" spans="1:7" s="117" customFormat="1" ht="23.25" customHeight="1">
      <c r="A1547" s="888" t="s">
        <v>16</v>
      </c>
      <c r="B1547" s="882"/>
      <c r="C1547" s="39">
        <v>1276094.1543684858</v>
      </c>
      <c r="D1547" s="41">
        <v>35343.632353996691</v>
      </c>
      <c r="E1547" s="41">
        <v>626839.52981226146</v>
      </c>
      <c r="F1547" s="227">
        <v>314.55050760000006</v>
      </c>
      <c r="G1547" s="116"/>
    </row>
    <row r="1548" spans="1:7" ht="15" customHeight="1" thickBot="1">
      <c r="A1548" s="890" t="s">
        <v>0</v>
      </c>
      <c r="B1548" s="684"/>
      <c r="C1548" s="29">
        <v>985460.69211261289</v>
      </c>
      <c r="D1548" s="31">
        <v>3725.7142997243832</v>
      </c>
      <c r="E1548" s="31">
        <v>574656.30668136571</v>
      </c>
      <c r="F1548" s="235">
        <v>23790.154215099952</v>
      </c>
      <c r="G1548" s="17"/>
    </row>
    <row r="1551" spans="1:7" ht="15.75" thickBot="1"/>
    <row r="1552" spans="1:7" ht="26.25" customHeight="1">
      <c r="A1552" s="875" t="s">
        <v>346</v>
      </c>
      <c r="B1552" s="876"/>
      <c r="C1552" s="891" t="s">
        <v>347</v>
      </c>
      <c r="D1552" s="892"/>
      <c r="E1552" s="892"/>
      <c r="F1552" s="893"/>
      <c r="G1552" s="17"/>
    </row>
    <row r="1553" spans="1:13" ht="24.75" thickBot="1">
      <c r="A1553" s="877"/>
      <c r="B1553" s="802"/>
      <c r="C1553" s="230" t="s">
        <v>29</v>
      </c>
      <c r="D1553" s="231" t="s">
        <v>30</v>
      </c>
      <c r="E1553" s="231" t="s">
        <v>31</v>
      </c>
      <c r="F1553" s="232" t="s">
        <v>345</v>
      </c>
      <c r="G1553" s="17"/>
    </row>
    <row r="1554" spans="1:13" ht="15" customHeight="1">
      <c r="A1554" s="889" t="s">
        <v>22</v>
      </c>
      <c r="B1554" s="694"/>
      <c r="C1554" s="249">
        <v>48.35663320739701</v>
      </c>
      <c r="D1554" s="250">
        <v>7.7089256102728251E-2</v>
      </c>
      <c r="E1554" s="250">
        <v>11.890290997375969</v>
      </c>
      <c r="F1554" s="229">
        <v>23790.154215099952</v>
      </c>
      <c r="G1554" s="17"/>
    </row>
    <row r="1555" spans="1:13" s="117" customFormat="1" ht="22.5" customHeight="1">
      <c r="A1555" s="888" t="s">
        <v>9</v>
      </c>
      <c r="B1555" s="882"/>
      <c r="C1555" s="245">
        <v>47.300000000000004</v>
      </c>
      <c r="D1555" s="246">
        <v>0.33757341204866259</v>
      </c>
      <c r="E1555" s="246">
        <v>13.27022817469701</v>
      </c>
      <c r="F1555" s="227">
        <v>1545.3267199999987</v>
      </c>
      <c r="G1555" s="116"/>
    </row>
    <row r="1556" spans="1:13" s="117" customFormat="1" ht="22.5" customHeight="1">
      <c r="A1556" s="888" t="s">
        <v>10</v>
      </c>
      <c r="B1556" s="882"/>
      <c r="C1556" s="245">
        <v>45.907513071559585</v>
      </c>
      <c r="D1556" s="246">
        <v>0.64032798297937277</v>
      </c>
      <c r="E1556" s="246">
        <v>10.466363007238462</v>
      </c>
      <c r="F1556" s="227">
        <v>267.16934400000008</v>
      </c>
      <c r="G1556" s="116"/>
    </row>
    <row r="1557" spans="1:13" s="117" customFormat="1" ht="22.5" customHeight="1">
      <c r="A1557" s="888" t="s">
        <v>11</v>
      </c>
      <c r="B1557" s="882"/>
      <c r="C1557" s="245">
        <v>40.857142857142847</v>
      </c>
      <c r="D1557" s="246">
        <v>0.71170611759308122</v>
      </c>
      <c r="E1557" s="246">
        <v>17.693432284494229</v>
      </c>
      <c r="F1557" s="227">
        <v>618.04881599999999</v>
      </c>
      <c r="G1557" s="116"/>
    </row>
    <row r="1558" spans="1:13" s="117" customFormat="1" ht="22.5" customHeight="1">
      <c r="A1558" s="888" t="s">
        <v>12</v>
      </c>
      <c r="B1558" s="882"/>
      <c r="C1558" s="245">
        <v>53.417087824667476</v>
      </c>
      <c r="D1558" s="246">
        <v>0.40028749541834246</v>
      </c>
      <c r="E1558" s="246">
        <v>19.364664111175898</v>
      </c>
      <c r="F1558" s="227">
        <v>2340.3234805000006</v>
      </c>
      <c r="G1558" s="116"/>
    </row>
    <row r="1559" spans="1:13" s="117" customFormat="1" ht="22.5" customHeight="1">
      <c r="A1559" s="888" t="s">
        <v>13</v>
      </c>
      <c r="B1559" s="882"/>
      <c r="C1559" s="245">
        <v>44.710501661127807</v>
      </c>
      <c r="D1559" s="246">
        <v>0.44775817673265011</v>
      </c>
      <c r="E1559" s="246">
        <v>11.563594949889834</v>
      </c>
      <c r="F1559" s="227">
        <v>666.95831399999997</v>
      </c>
      <c r="G1559" s="116"/>
    </row>
    <row r="1560" spans="1:13" s="117" customFormat="1" ht="22.5" customHeight="1">
      <c r="A1560" s="888" t="s">
        <v>14</v>
      </c>
      <c r="B1560" s="882"/>
      <c r="C1560" s="245">
        <v>47.759507697355232</v>
      </c>
      <c r="D1560" s="246">
        <v>9.833074535333533E-2</v>
      </c>
      <c r="E1560" s="246">
        <v>10.173519645186259</v>
      </c>
      <c r="F1560" s="227">
        <v>10704.436095000037</v>
      </c>
      <c r="G1560" s="116"/>
    </row>
    <row r="1561" spans="1:13" s="117" customFormat="1" ht="22.5" customHeight="1">
      <c r="A1561" s="888" t="s">
        <v>15</v>
      </c>
      <c r="B1561" s="882"/>
      <c r="C1561" s="245">
        <v>48.695460314189482</v>
      </c>
      <c r="D1561" s="246">
        <v>0.10874129397051778</v>
      </c>
      <c r="E1561" s="246">
        <v>9.3120529080043077</v>
      </c>
      <c r="F1561" s="227">
        <v>7333.3409379999739</v>
      </c>
      <c r="G1561" s="116"/>
    </row>
    <row r="1562" spans="1:13" s="117" customFormat="1" ht="22.5" customHeight="1">
      <c r="A1562" s="888" t="s">
        <v>16</v>
      </c>
      <c r="B1562" s="882"/>
      <c r="C1562" s="245">
        <v>52.864966850875305</v>
      </c>
      <c r="D1562" s="246">
        <v>0.64602519588075946</v>
      </c>
      <c r="E1562" s="246">
        <v>11.457626255751181</v>
      </c>
      <c r="F1562" s="227">
        <v>314.55050760000006</v>
      </c>
      <c r="G1562" s="116"/>
    </row>
    <row r="1563" spans="1:13" ht="15" customHeight="1" thickBot="1">
      <c r="A1563" s="890" t="s">
        <v>0</v>
      </c>
      <c r="B1563" s="684"/>
      <c r="C1563" s="247">
        <v>48.35663320739701</v>
      </c>
      <c r="D1563" s="248">
        <v>7.7089256102728251E-2</v>
      </c>
      <c r="E1563" s="248">
        <v>11.890290997375969</v>
      </c>
      <c r="F1563" s="233">
        <v>23790.154215099952</v>
      </c>
      <c r="G1563" s="17"/>
    </row>
    <row r="1566" spans="1:13" ht="15.75" thickBot="1"/>
    <row r="1567" spans="1:13">
      <c r="A1567" s="526" t="s">
        <v>23</v>
      </c>
      <c r="B1567" s="527"/>
      <c r="C1567" s="891" t="s">
        <v>352</v>
      </c>
      <c r="D1567" s="892"/>
      <c r="E1567" s="892"/>
      <c r="F1567" s="892"/>
      <c r="G1567" s="892"/>
      <c r="H1567" s="892"/>
      <c r="I1567" s="892"/>
      <c r="J1567" s="892"/>
      <c r="K1567" s="892"/>
      <c r="L1567" s="893"/>
      <c r="M1567" s="17"/>
    </row>
    <row r="1568" spans="1:13" ht="27" customHeight="1">
      <c r="A1568" s="528"/>
      <c r="B1568" s="529"/>
      <c r="C1568" s="735" t="s">
        <v>348</v>
      </c>
      <c r="D1568" s="680"/>
      <c r="E1568" s="737" t="s">
        <v>349</v>
      </c>
      <c r="F1568" s="680"/>
      <c r="G1568" s="737" t="s">
        <v>350</v>
      </c>
      <c r="H1568" s="680"/>
      <c r="I1568" s="737" t="s">
        <v>351</v>
      </c>
      <c r="J1568" s="680"/>
      <c r="K1568" s="738" t="s">
        <v>20</v>
      </c>
      <c r="L1568" s="894"/>
      <c r="M1568" s="17"/>
    </row>
    <row r="1569" spans="1:13" ht="15.75" thickBot="1">
      <c r="A1569" s="530"/>
      <c r="B1569" s="531"/>
      <c r="C1569" s="204" t="s">
        <v>6</v>
      </c>
      <c r="D1569" s="204" t="s">
        <v>7</v>
      </c>
      <c r="E1569" s="204" t="s">
        <v>6</v>
      </c>
      <c r="F1569" s="204" t="s">
        <v>7</v>
      </c>
      <c r="G1569" s="204" t="s">
        <v>6</v>
      </c>
      <c r="H1569" s="204" t="s">
        <v>7</v>
      </c>
      <c r="I1569" s="204" t="s">
        <v>6</v>
      </c>
      <c r="J1569" s="204" t="s">
        <v>7</v>
      </c>
      <c r="K1569" s="102" t="s">
        <v>6</v>
      </c>
      <c r="L1569" s="175" t="s">
        <v>41</v>
      </c>
      <c r="M1569" s="17"/>
    </row>
    <row r="1570" spans="1:13" ht="15" customHeight="1">
      <c r="A1570" s="889" t="s">
        <v>22</v>
      </c>
      <c r="B1570" s="694"/>
      <c r="C1570" s="21">
        <v>4636.0845079999972</v>
      </c>
      <c r="D1570" s="22">
        <v>0.19487408387867483</v>
      </c>
      <c r="E1570" s="23">
        <v>3907.2202477999986</v>
      </c>
      <c r="F1570" s="22">
        <v>0.16423686086574546</v>
      </c>
      <c r="G1570" s="23">
        <v>10169.764454199993</v>
      </c>
      <c r="H1570" s="22">
        <v>0.42747787014113164</v>
      </c>
      <c r="I1570" s="23">
        <v>5077.0850050999934</v>
      </c>
      <c r="J1570" s="22">
        <v>0.21341118511444937</v>
      </c>
      <c r="K1570" s="23">
        <v>23790.154215099952</v>
      </c>
      <c r="L1570" s="212">
        <v>1</v>
      </c>
      <c r="M1570" s="17"/>
    </row>
    <row r="1571" spans="1:13" s="117" customFormat="1" ht="23.25" customHeight="1">
      <c r="A1571" s="888" t="s">
        <v>9</v>
      </c>
      <c r="B1571" s="882"/>
      <c r="C1571" s="39">
        <v>347.69851199999994</v>
      </c>
      <c r="D1571" s="40">
        <v>0.22500000000000014</v>
      </c>
      <c r="E1571" s="41">
        <v>540.86435199999983</v>
      </c>
      <c r="F1571" s="40">
        <v>0.3500000000000002</v>
      </c>
      <c r="G1571" s="41">
        <v>579.49751999999989</v>
      </c>
      <c r="H1571" s="40">
        <v>0.37500000000000028</v>
      </c>
      <c r="I1571" s="41">
        <v>77.266335999999995</v>
      </c>
      <c r="J1571" s="40">
        <v>5.0000000000000044E-2</v>
      </c>
      <c r="K1571" s="41">
        <v>1545.3267199999987</v>
      </c>
      <c r="L1571" s="197">
        <f>+K1571/$K$1570</f>
        <v>6.4956565898137711E-2</v>
      </c>
      <c r="M1571" s="116"/>
    </row>
    <row r="1572" spans="1:13" s="117" customFormat="1" ht="23.25" customHeight="1">
      <c r="A1572" s="888" t="s">
        <v>10</v>
      </c>
      <c r="B1572" s="882"/>
      <c r="C1572" s="39">
        <v>85.806448000000003</v>
      </c>
      <c r="D1572" s="40">
        <v>0.32116876403304706</v>
      </c>
      <c r="E1572" s="41">
        <v>21.451612000000001</v>
      </c>
      <c r="F1572" s="40">
        <v>8.0292191008261765E-2</v>
      </c>
      <c r="G1572" s="41">
        <v>85.806448000000003</v>
      </c>
      <c r="H1572" s="40">
        <v>0.32116876403304706</v>
      </c>
      <c r="I1572" s="41">
        <v>74.104836000000006</v>
      </c>
      <c r="J1572" s="40">
        <v>0.27737028092564386</v>
      </c>
      <c r="K1572" s="41">
        <v>267.16934400000008</v>
      </c>
      <c r="L1572" s="197">
        <f t="shared" ref="L1572:L1578" si="64">+K1572/$K$1570</f>
        <v>1.1230248513077055E-2</v>
      </c>
      <c r="M1572" s="116"/>
    </row>
    <row r="1573" spans="1:13" s="117" customFormat="1" ht="23.25" customHeight="1">
      <c r="A1573" s="888" t="s">
        <v>11</v>
      </c>
      <c r="B1573" s="882"/>
      <c r="C1573" s="39">
        <v>264.87806399999999</v>
      </c>
      <c r="D1573" s="40">
        <v>0.42857142857142855</v>
      </c>
      <c r="E1573" s="41">
        <v>110.36586</v>
      </c>
      <c r="F1573" s="40">
        <v>0.17857142857142858</v>
      </c>
      <c r="G1573" s="41">
        <v>220.73172</v>
      </c>
      <c r="H1573" s="40">
        <v>0.35714285714285715</v>
      </c>
      <c r="I1573" s="41">
        <v>22.073172</v>
      </c>
      <c r="J1573" s="40">
        <v>3.5714285714285719E-2</v>
      </c>
      <c r="K1573" s="41">
        <v>618.04881599999999</v>
      </c>
      <c r="L1573" s="197">
        <f t="shared" si="64"/>
        <v>2.5979184935577909E-2</v>
      </c>
      <c r="M1573" s="116"/>
    </row>
    <row r="1574" spans="1:13" s="117" customFormat="1" ht="23.25" customHeight="1">
      <c r="A1574" s="888" t="s">
        <v>12</v>
      </c>
      <c r="B1574" s="882"/>
      <c r="C1574" s="39">
        <v>264.25728400000003</v>
      </c>
      <c r="D1574" s="40">
        <v>0.1129148539515326</v>
      </c>
      <c r="E1574" s="41">
        <v>379.85216600000012</v>
      </c>
      <c r="F1574" s="40">
        <v>0.16230754815092752</v>
      </c>
      <c r="G1574" s="41">
        <v>1147.4454999999984</v>
      </c>
      <c r="H1574" s="40">
        <v>0.49029354683688914</v>
      </c>
      <c r="I1574" s="41">
        <v>548.76853050000011</v>
      </c>
      <c r="J1574" s="40">
        <v>0.23448405106064993</v>
      </c>
      <c r="K1574" s="41">
        <v>2340.3234805000006</v>
      </c>
      <c r="L1574" s="197">
        <f t="shared" si="64"/>
        <v>9.8373615376337653E-2</v>
      </c>
      <c r="M1574" s="116"/>
    </row>
    <row r="1575" spans="1:13" s="117" customFormat="1" ht="23.25" customHeight="1">
      <c r="A1575" s="888" t="s">
        <v>13</v>
      </c>
      <c r="B1575" s="882"/>
      <c r="C1575" s="39">
        <v>159.54166199999997</v>
      </c>
      <c r="D1575" s="40">
        <v>0.23920784650418195</v>
      </c>
      <c r="E1575" s="41">
        <v>159.54166199999997</v>
      </c>
      <c r="F1575" s="40">
        <v>0.23920784650418195</v>
      </c>
      <c r="G1575" s="41">
        <v>302.29165799999998</v>
      </c>
      <c r="H1575" s="40">
        <v>0.45323920799044115</v>
      </c>
      <c r="I1575" s="41">
        <v>45.583331999999999</v>
      </c>
      <c r="J1575" s="40">
        <v>6.8345099001194856E-2</v>
      </c>
      <c r="K1575" s="41">
        <v>666.95831399999997</v>
      </c>
      <c r="L1575" s="197">
        <f t="shared" si="64"/>
        <v>2.803505635018843E-2</v>
      </c>
      <c r="M1575" s="116"/>
    </row>
    <row r="1576" spans="1:13" s="117" customFormat="1" ht="23.25" customHeight="1">
      <c r="A1576" s="888" t="s">
        <v>14</v>
      </c>
      <c r="B1576" s="882"/>
      <c r="C1576" s="39">
        <v>2140.5736050000014</v>
      </c>
      <c r="D1576" s="40">
        <v>0.19997070242680487</v>
      </c>
      <c r="E1576" s="41">
        <v>1477.5446550000024</v>
      </c>
      <c r="F1576" s="40">
        <v>0.13803105944928315</v>
      </c>
      <c r="G1576" s="41">
        <v>4648.1026499999944</v>
      </c>
      <c r="H1576" s="40">
        <v>0.43422209341518597</v>
      </c>
      <c r="I1576" s="41">
        <v>2438.215185</v>
      </c>
      <c r="J1576" s="40">
        <v>0.2277761447087224</v>
      </c>
      <c r="K1576" s="41">
        <v>10704.436095000037</v>
      </c>
      <c r="L1576" s="197">
        <f t="shared" si="64"/>
        <v>0.4499523625704695</v>
      </c>
      <c r="M1576" s="116"/>
    </row>
    <row r="1577" spans="1:13" s="117" customFormat="1" ht="23.25" customHeight="1">
      <c r="A1577" s="888" t="s">
        <v>15</v>
      </c>
      <c r="B1577" s="882"/>
      <c r="C1577" s="39">
        <v>1309.9299425999984</v>
      </c>
      <c r="D1577" s="40">
        <v>0.17862662511873562</v>
      </c>
      <c r="E1577" s="41">
        <v>1151.7565059999993</v>
      </c>
      <c r="F1577" s="40">
        <v>0.15705754249496526</v>
      </c>
      <c r="G1577" s="41">
        <v>3061.5354217999884</v>
      </c>
      <c r="H1577" s="40">
        <v>0.41748167004423536</v>
      </c>
      <c r="I1577" s="41">
        <v>1810.1190675999965</v>
      </c>
      <c r="J1577" s="40">
        <v>0.24683416234206498</v>
      </c>
      <c r="K1577" s="41">
        <v>7333.3409379999739</v>
      </c>
      <c r="L1577" s="197">
        <f t="shared" si="64"/>
        <v>0.30825108873591905</v>
      </c>
      <c r="M1577" s="116"/>
    </row>
    <row r="1578" spans="1:13" s="117" customFormat="1" ht="23.25" customHeight="1">
      <c r="A1578" s="888" t="s">
        <v>16</v>
      </c>
      <c r="B1578" s="882"/>
      <c r="C1578" s="39">
        <v>63.398990400000002</v>
      </c>
      <c r="D1578" s="40">
        <v>0.20155424603740169</v>
      </c>
      <c r="E1578" s="41">
        <v>65.843434799999997</v>
      </c>
      <c r="F1578" s="40">
        <v>0.20932547622441028</v>
      </c>
      <c r="G1578" s="41">
        <v>124.35353640000001</v>
      </c>
      <c r="H1578" s="40">
        <v>0.39533726188779483</v>
      </c>
      <c r="I1578" s="41">
        <v>60.954546000000001</v>
      </c>
      <c r="J1578" s="40">
        <v>0.19378301585039306</v>
      </c>
      <c r="K1578" s="41">
        <v>314.55050760000006</v>
      </c>
      <c r="L1578" s="197">
        <f t="shared" si="64"/>
        <v>1.3221877620295136E-2</v>
      </c>
      <c r="M1578" s="116"/>
    </row>
    <row r="1579" spans="1:13" ht="15" customHeight="1" thickBot="1">
      <c r="A1579" s="890" t="s">
        <v>0</v>
      </c>
      <c r="B1579" s="684"/>
      <c r="C1579" s="29">
        <v>4636.0845079999972</v>
      </c>
      <c r="D1579" s="30">
        <v>0.19487408387867483</v>
      </c>
      <c r="E1579" s="31">
        <v>3907.2202477999986</v>
      </c>
      <c r="F1579" s="30">
        <v>0.16423686086574546</v>
      </c>
      <c r="G1579" s="31">
        <v>10169.764454199993</v>
      </c>
      <c r="H1579" s="30">
        <v>0.42747787014113164</v>
      </c>
      <c r="I1579" s="31">
        <v>5077.0850050999934</v>
      </c>
      <c r="J1579" s="30">
        <v>0.21341118511444937</v>
      </c>
      <c r="K1579" s="31">
        <v>23790.154215099952</v>
      </c>
      <c r="L1579" s="213">
        <v>1</v>
      </c>
      <c r="M1579" s="17"/>
    </row>
    <row r="1582" spans="1:13" ht="15.75" thickBot="1"/>
    <row r="1583" spans="1:13" ht="25.5" customHeight="1">
      <c r="A1583" s="526" t="s">
        <v>23</v>
      </c>
      <c r="B1583" s="527"/>
      <c r="C1583" s="891" t="s">
        <v>354</v>
      </c>
      <c r="D1583" s="892"/>
      <c r="E1583" s="892"/>
      <c r="F1583" s="892"/>
      <c r="G1583" s="892"/>
      <c r="H1583" s="893"/>
      <c r="I1583" s="17"/>
    </row>
    <row r="1584" spans="1:13">
      <c r="A1584" s="528"/>
      <c r="B1584" s="529"/>
      <c r="C1584" s="692" t="s">
        <v>353</v>
      </c>
      <c r="D1584" s="680"/>
      <c r="E1584" s="679" t="s">
        <v>251</v>
      </c>
      <c r="F1584" s="680"/>
      <c r="G1584" s="681" t="s">
        <v>20</v>
      </c>
      <c r="H1584" s="894"/>
      <c r="I1584" s="17"/>
    </row>
    <row r="1585" spans="1:56" ht="15.75" thickBot="1">
      <c r="A1585" s="530"/>
      <c r="B1585" s="531"/>
      <c r="C1585" s="194" t="s">
        <v>6</v>
      </c>
      <c r="D1585" s="194" t="s">
        <v>7</v>
      </c>
      <c r="E1585" s="194" t="s">
        <v>6</v>
      </c>
      <c r="F1585" s="194" t="s">
        <v>7</v>
      </c>
      <c r="G1585" s="49" t="s">
        <v>6</v>
      </c>
      <c r="H1585" s="160" t="s">
        <v>41</v>
      </c>
      <c r="I1585" s="17"/>
    </row>
    <row r="1586" spans="1:56" ht="15" customHeight="1">
      <c r="A1586" s="889" t="s">
        <v>22</v>
      </c>
      <c r="B1586" s="694"/>
      <c r="C1586" s="21">
        <v>8567.7369387999788</v>
      </c>
      <c r="D1586" s="22">
        <v>0.36013793190806276</v>
      </c>
      <c r="E1586" s="23">
        <v>15222.417276300013</v>
      </c>
      <c r="F1586" s="22">
        <v>0.63986206809193891</v>
      </c>
      <c r="G1586" s="23">
        <v>23790.154215099952</v>
      </c>
      <c r="H1586" s="212">
        <v>1</v>
      </c>
      <c r="I1586" s="17"/>
    </row>
    <row r="1587" spans="1:56" s="117" customFormat="1" ht="26.25" customHeight="1">
      <c r="A1587" s="888" t="s">
        <v>9</v>
      </c>
      <c r="B1587" s="882"/>
      <c r="C1587" s="39">
        <v>424.96484799999985</v>
      </c>
      <c r="D1587" s="40">
        <v>0.27500000000000013</v>
      </c>
      <c r="E1587" s="41">
        <v>1120.3618720000004</v>
      </c>
      <c r="F1587" s="40">
        <v>0.72500000000000087</v>
      </c>
      <c r="G1587" s="41">
        <v>1545.3267199999987</v>
      </c>
      <c r="H1587" s="197">
        <f>+G1587/$G$1586</f>
        <v>6.4956565898137711E-2</v>
      </c>
      <c r="I1587" s="116"/>
    </row>
    <row r="1588" spans="1:56" s="117" customFormat="1" ht="26.25" customHeight="1">
      <c r="A1588" s="888" t="s">
        <v>10</v>
      </c>
      <c r="B1588" s="882"/>
      <c r="C1588" s="39">
        <v>95.556448000000003</v>
      </c>
      <c r="D1588" s="40">
        <v>0.3576624719339056</v>
      </c>
      <c r="E1588" s="41">
        <v>171.61289600000003</v>
      </c>
      <c r="F1588" s="40">
        <v>0.64233752806609412</v>
      </c>
      <c r="G1588" s="41">
        <v>267.16934400000008</v>
      </c>
      <c r="H1588" s="197">
        <f t="shared" ref="H1588:H1594" si="65">+G1588/$G$1586</f>
        <v>1.1230248513077055E-2</v>
      </c>
      <c r="I1588" s="116"/>
    </row>
    <row r="1589" spans="1:56" s="117" customFormat="1" ht="26.25" customHeight="1">
      <c r="A1589" s="888" t="s">
        <v>11</v>
      </c>
      <c r="B1589" s="882"/>
      <c r="C1589" s="39">
        <v>198.658548</v>
      </c>
      <c r="D1589" s="40">
        <v>0.32142857142857145</v>
      </c>
      <c r="E1589" s="41">
        <v>419.39026799999999</v>
      </c>
      <c r="F1589" s="40">
        <v>0.6785714285714286</v>
      </c>
      <c r="G1589" s="41">
        <v>618.04881599999999</v>
      </c>
      <c r="H1589" s="197">
        <f t="shared" si="65"/>
        <v>2.5979184935577909E-2</v>
      </c>
      <c r="I1589" s="116"/>
    </row>
    <row r="1590" spans="1:56" s="117" customFormat="1" ht="26.25" customHeight="1">
      <c r="A1590" s="888" t="s">
        <v>12</v>
      </c>
      <c r="B1590" s="882"/>
      <c r="C1590" s="39">
        <v>817.50177299999928</v>
      </c>
      <c r="D1590" s="40">
        <v>0.34931144340155207</v>
      </c>
      <c r="E1590" s="41">
        <v>1522.8217074999975</v>
      </c>
      <c r="F1590" s="40">
        <v>0.65068855659844627</v>
      </c>
      <c r="G1590" s="41">
        <v>2340.3234805000006</v>
      </c>
      <c r="H1590" s="197">
        <f t="shared" si="65"/>
        <v>9.8373615376337653E-2</v>
      </c>
      <c r="I1590" s="116"/>
    </row>
    <row r="1591" spans="1:56" s="117" customFormat="1" ht="26.25" customHeight="1">
      <c r="A1591" s="888" t="s">
        <v>13</v>
      </c>
      <c r="B1591" s="882"/>
      <c r="C1591" s="39">
        <v>205.12499399999996</v>
      </c>
      <c r="D1591" s="40">
        <v>0.30755294550537676</v>
      </c>
      <c r="E1591" s="41">
        <v>461.83332000000013</v>
      </c>
      <c r="F1591" s="40">
        <v>0.6924470544946234</v>
      </c>
      <c r="G1591" s="41">
        <v>666.95831399999997</v>
      </c>
      <c r="H1591" s="197">
        <f t="shared" si="65"/>
        <v>2.803505635018843E-2</v>
      </c>
      <c r="I1591" s="116"/>
    </row>
    <row r="1592" spans="1:56" s="117" customFormat="1" ht="26.25" customHeight="1">
      <c r="A1592" s="888" t="s">
        <v>14</v>
      </c>
      <c r="B1592" s="882"/>
      <c r="C1592" s="39">
        <v>4071.6375600000033</v>
      </c>
      <c r="D1592" s="40">
        <v>0.38036917814865889</v>
      </c>
      <c r="E1592" s="41">
        <v>6632.7985349999553</v>
      </c>
      <c r="F1592" s="40">
        <v>0.61963082185133378</v>
      </c>
      <c r="G1592" s="41">
        <v>10704.436095000037</v>
      </c>
      <c r="H1592" s="197">
        <f t="shared" si="65"/>
        <v>0.4499523625704695</v>
      </c>
      <c r="I1592" s="116"/>
    </row>
    <row r="1593" spans="1:56" s="117" customFormat="1" ht="26.25" customHeight="1">
      <c r="A1593" s="888" t="s">
        <v>15</v>
      </c>
      <c r="B1593" s="882"/>
      <c r="C1593" s="39">
        <v>2652.7018577999916</v>
      </c>
      <c r="D1593" s="40">
        <v>0.36173169640241276</v>
      </c>
      <c r="E1593" s="41">
        <v>4680.6390801999814</v>
      </c>
      <c r="F1593" s="40">
        <v>0.63826830359758713</v>
      </c>
      <c r="G1593" s="41">
        <v>7333.3409379999739</v>
      </c>
      <c r="H1593" s="197">
        <f t="shared" si="65"/>
        <v>0.30825108873591905</v>
      </c>
      <c r="I1593" s="116"/>
    </row>
    <row r="1594" spans="1:56" s="117" customFormat="1" ht="26.25" customHeight="1">
      <c r="A1594" s="888" t="s">
        <v>16</v>
      </c>
      <c r="B1594" s="882"/>
      <c r="C1594" s="39">
        <v>101.59091000000001</v>
      </c>
      <c r="D1594" s="40">
        <v>0.32297169308398849</v>
      </c>
      <c r="E1594" s="41">
        <v>212.95959760000008</v>
      </c>
      <c r="F1594" s="40">
        <v>0.67702830691601168</v>
      </c>
      <c r="G1594" s="41">
        <v>314.55050760000006</v>
      </c>
      <c r="H1594" s="197">
        <f t="shared" si="65"/>
        <v>1.3221877620295136E-2</v>
      </c>
      <c r="I1594" s="116"/>
    </row>
    <row r="1595" spans="1:56" ht="15" customHeight="1" thickBot="1">
      <c r="A1595" s="896" t="s">
        <v>0</v>
      </c>
      <c r="B1595" s="897"/>
      <c r="C1595" s="43">
        <v>8567.7369387999788</v>
      </c>
      <c r="D1595" s="44">
        <v>0.36013793190806276</v>
      </c>
      <c r="E1595" s="45">
        <v>15222.417276300013</v>
      </c>
      <c r="F1595" s="44">
        <v>0.63986206809193891</v>
      </c>
      <c r="G1595" s="45">
        <v>23790.154215099952</v>
      </c>
      <c r="H1595" s="200">
        <v>1</v>
      </c>
      <c r="I1595" s="17"/>
    </row>
    <row r="1598" spans="1:56" ht="18.75">
      <c r="A1598" s="584" t="s">
        <v>355</v>
      </c>
      <c r="B1598" s="584"/>
      <c r="C1598" s="584"/>
      <c r="D1598" s="584"/>
      <c r="E1598" s="584"/>
      <c r="F1598" s="584"/>
      <c r="G1598" s="584"/>
      <c r="H1598" s="584"/>
      <c r="I1598" s="584"/>
      <c r="J1598" s="584"/>
      <c r="K1598" s="584"/>
      <c r="L1598" s="584"/>
      <c r="M1598" s="584"/>
      <c r="N1598" s="584"/>
      <c r="O1598" s="584"/>
      <c r="P1598" s="584"/>
      <c r="Q1598" s="584"/>
      <c r="R1598" s="584"/>
      <c r="S1598" s="584"/>
      <c r="T1598" s="584"/>
      <c r="U1598" s="584"/>
      <c r="V1598" s="584"/>
      <c r="W1598" s="584"/>
      <c r="X1598" s="584"/>
      <c r="Y1598" s="584"/>
      <c r="Z1598" s="584"/>
      <c r="AA1598" s="584"/>
      <c r="AB1598" s="584"/>
      <c r="AC1598" s="584"/>
      <c r="AD1598" s="584"/>
      <c r="AE1598" s="584"/>
      <c r="AF1598" s="584"/>
      <c r="AG1598" s="584"/>
      <c r="AH1598" s="584"/>
      <c r="AI1598" s="584"/>
      <c r="AJ1598" s="584"/>
      <c r="AK1598" s="584"/>
      <c r="AL1598" s="584"/>
      <c r="AM1598" s="584"/>
      <c r="AN1598" s="584"/>
      <c r="AO1598" s="584"/>
      <c r="AP1598" s="584"/>
      <c r="AQ1598" s="584"/>
      <c r="AR1598" s="584"/>
      <c r="AS1598" s="584"/>
      <c r="AT1598" s="584"/>
      <c r="AU1598" s="584"/>
      <c r="AV1598" s="584"/>
      <c r="AW1598" s="584"/>
      <c r="AX1598" s="584"/>
      <c r="AY1598" s="584"/>
      <c r="AZ1598" s="584"/>
      <c r="BA1598" s="584"/>
      <c r="BB1598" s="584"/>
      <c r="BC1598" s="584"/>
      <c r="BD1598" s="584"/>
    </row>
    <row r="1601" spans="1:9" ht="15.75" thickBot="1"/>
    <row r="1602" spans="1:9">
      <c r="A1602" s="526" t="s">
        <v>23</v>
      </c>
      <c r="B1602" s="527"/>
      <c r="C1602" s="891" t="s">
        <v>356</v>
      </c>
      <c r="D1602" s="892"/>
      <c r="E1602" s="892"/>
      <c r="F1602" s="892"/>
      <c r="G1602" s="892"/>
      <c r="H1602" s="893"/>
      <c r="I1602" s="17"/>
    </row>
    <row r="1603" spans="1:9">
      <c r="A1603" s="528"/>
      <c r="B1603" s="529"/>
      <c r="C1603" s="692" t="s">
        <v>353</v>
      </c>
      <c r="D1603" s="680"/>
      <c r="E1603" s="679" t="s">
        <v>251</v>
      </c>
      <c r="F1603" s="680"/>
      <c r="G1603" s="681" t="s">
        <v>20</v>
      </c>
      <c r="H1603" s="894"/>
      <c r="I1603" s="17"/>
    </row>
    <row r="1604" spans="1:9" ht="15.75" thickBot="1">
      <c r="A1604" s="530"/>
      <c r="B1604" s="531"/>
      <c r="C1604" s="204" t="s">
        <v>6</v>
      </c>
      <c r="D1604" s="204" t="s">
        <v>7</v>
      </c>
      <c r="E1604" s="204" t="s">
        <v>6</v>
      </c>
      <c r="F1604" s="204" t="s">
        <v>7</v>
      </c>
      <c r="G1604" s="102" t="s">
        <v>6</v>
      </c>
      <c r="H1604" s="175" t="s">
        <v>41</v>
      </c>
      <c r="I1604" s="17"/>
    </row>
    <row r="1605" spans="1:9" ht="15" customHeight="1">
      <c r="A1605" s="889" t="s">
        <v>22</v>
      </c>
      <c r="B1605" s="694"/>
      <c r="C1605" s="35">
        <v>2022.6779440999992</v>
      </c>
      <c r="D1605" s="36">
        <v>0.35259077729016952</v>
      </c>
      <c r="E1605" s="37">
        <v>3713.9381966999972</v>
      </c>
      <c r="F1605" s="36">
        <v>0.64740922270983248</v>
      </c>
      <c r="G1605" s="37">
        <v>5736.6161407999853</v>
      </c>
      <c r="H1605" s="199">
        <v>1</v>
      </c>
      <c r="I1605" s="17"/>
    </row>
    <row r="1606" spans="1:9" s="117" customFormat="1" ht="24.75" customHeight="1">
      <c r="A1606" s="888" t="s">
        <v>9</v>
      </c>
      <c r="B1606" s="882"/>
      <c r="C1606" s="39">
        <v>309.06534399999998</v>
      </c>
      <c r="D1606" s="40">
        <v>0.35555555555555535</v>
      </c>
      <c r="E1606" s="41">
        <v>560.18093599999986</v>
      </c>
      <c r="F1606" s="40">
        <v>0.64444444444444404</v>
      </c>
      <c r="G1606" s="41">
        <v>869.24628000000041</v>
      </c>
      <c r="H1606" s="197">
        <f>+G1606/$G$1605</f>
        <v>0.15152596211166081</v>
      </c>
      <c r="I1606" s="116"/>
    </row>
    <row r="1607" spans="1:9" s="117" customFormat="1" ht="24.75" customHeight="1">
      <c r="A1607" s="888" t="s">
        <v>10</v>
      </c>
      <c r="B1607" s="882"/>
      <c r="C1607" s="39">
        <v>89.056448000000003</v>
      </c>
      <c r="D1607" s="40">
        <v>0.43910294622512891</v>
      </c>
      <c r="E1607" s="41">
        <v>113.75806</v>
      </c>
      <c r="F1607" s="40">
        <v>0.56089705377487087</v>
      </c>
      <c r="G1607" s="41">
        <v>202.81450800000005</v>
      </c>
      <c r="H1607" s="197">
        <f t="shared" ref="H1607:H1613" si="66">+G1607/$G$1605</f>
        <v>3.5354380181992981E-2</v>
      </c>
      <c r="I1607" s="116"/>
    </row>
    <row r="1608" spans="1:9" s="117" customFormat="1" ht="24.75" customHeight="1">
      <c r="A1608" s="888" t="s">
        <v>11</v>
      </c>
      <c r="B1608" s="882"/>
      <c r="C1608" s="39">
        <v>44.146343999999999</v>
      </c>
      <c r="D1608" s="40">
        <v>0.28571428571428575</v>
      </c>
      <c r="E1608" s="41">
        <v>110.36586</v>
      </c>
      <c r="F1608" s="40">
        <v>0.7142857142857143</v>
      </c>
      <c r="G1608" s="41">
        <v>154.512204</v>
      </c>
      <c r="H1608" s="197">
        <f t="shared" si="66"/>
        <v>2.6934380862801269E-2</v>
      </c>
      <c r="I1608" s="116"/>
    </row>
    <row r="1609" spans="1:9" s="117" customFormat="1" ht="24.75" customHeight="1">
      <c r="A1609" s="888" t="s">
        <v>12</v>
      </c>
      <c r="B1609" s="882"/>
      <c r="C1609" s="39">
        <v>239.30306449999998</v>
      </c>
      <c r="D1609" s="40">
        <v>0.53150245918574213</v>
      </c>
      <c r="E1609" s="41">
        <v>210.9358015</v>
      </c>
      <c r="F1609" s="40">
        <v>0.46849754081425721</v>
      </c>
      <c r="G1609" s="41">
        <v>450.23886600000026</v>
      </c>
      <c r="H1609" s="197">
        <f t="shared" si="66"/>
        <v>7.8485095559699306E-2</v>
      </c>
      <c r="I1609" s="116"/>
    </row>
    <row r="1610" spans="1:9" s="117" customFormat="1" ht="24.75" customHeight="1">
      <c r="A1610" s="888" t="s">
        <v>13</v>
      </c>
      <c r="B1610" s="882"/>
      <c r="C1610" s="39">
        <v>45.583331999999999</v>
      </c>
      <c r="D1610" s="40">
        <v>0.28571428571428575</v>
      </c>
      <c r="E1610" s="41">
        <v>113.95832999999999</v>
      </c>
      <c r="F1610" s="40">
        <v>0.7142857142857143</v>
      </c>
      <c r="G1610" s="41">
        <v>159.54166199999997</v>
      </c>
      <c r="H1610" s="197">
        <f t="shared" si="66"/>
        <v>2.7811109909430247E-2</v>
      </c>
      <c r="I1610" s="116"/>
    </row>
    <row r="1611" spans="1:9" s="117" customFormat="1" ht="24.75" customHeight="1">
      <c r="A1611" s="888" t="s">
        <v>14</v>
      </c>
      <c r="B1611" s="882"/>
      <c r="C1611" s="39">
        <v>721.05184500000053</v>
      </c>
      <c r="D1611" s="40">
        <v>0.34140184736917684</v>
      </c>
      <c r="E1611" s="41">
        <v>1390.9807950000022</v>
      </c>
      <c r="F1611" s="40">
        <v>0.65859815263082322</v>
      </c>
      <c r="G1611" s="41">
        <v>2112.0326400000026</v>
      </c>
      <c r="H1611" s="197">
        <f t="shared" si="66"/>
        <v>0.36816698000390774</v>
      </c>
      <c r="I1611" s="116"/>
    </row>
    <row r="1612" spans="1:9" s="117" customFormat="1" ht="24.75" customHeight="1">
      <c r="A1612" s="888" t="s">
        <v>15</v>
      </c>
      <c r="B1612" s="882"/>
      <c r="C1612" s="39">
        <v>549.26449579999996</v>
      </c>
      <c r="D1612" s="40">
        <v>0.32755511623255634</v>
      </c>
      <c r="E1612" s="41">
        <v>1127.5967973999993</v>
      </c>
      <c r="F1612" s="40">
        <v>0.67244488376744471</v>
      </c>
      <c r="G1612" s="41">
        <v>1676.8612931999976</v>
      </c>
      <c r="H1612" s="197">
        <f t="shared" si="66"/>
        <v>0.29230843620053604</v>
      </c>
      <c r="I1612" s="116"/>
    </row>
    <row r="1613" spans="1:9" s="117" customFormat="1" ht="24.75" customHeight="1">
      <c r="A1613" s="888" t="s">
        <v>16</v>
      </c>
      <c r="B1613" s="882"/>
      <c r="C1613" s="39">
        <v>25.207070800000004</v>
      </c>
      <c r="D1613" s="40">
        <v>0.22633894089275419</v>
      </c>
      <c r="E1613" s="41">
        <v>86.16161679999999</v>
      </c>
      <c r="F1613" s="40">
        <v>0.77366105910724581</v>
      </c>
      <c r="G1613" s="41">
        <v>111.36868759999999</v>
      </c>
      <c r="H1613" s="197">
        <f t="shared" si="66"/>
        <v>1.9413655169974359E-2</v>
      </c>
      <c r="I1613" s="116"/>
    </row>
    <row r="1614" spans="1:9" ht="15" customHeight="1" thickBot="1">
      <c r="A1614" s="890" t="s">
        <v>0</v>
      </c>
      <c r="B1614" s="684"/>
      <c r="C1614" s="43">
        <v>2022.6779440999992</v>
      </c>
      <c r="D1614" s="44">
        <v>0.35259077729016952</v>
      </c>
      <c r="E1614" s="45">
        <v>3713.9381966999972</v>
      </c>
      <c r="F1614" s="44">
        <v>0.64740922270983248</v>
      </c>
      <c r="G1614" s="45">
        <v>5736.6161407999853</v>
      </c>
      <c r="H1614" s="200">
        <v>1</v>
      </c>
      <c r="I1614" s="17"/>
    </row>
    <row r="1617" spans="1:15" ht="15.75" thickBot="1"/>
    <row r="1618" spans="1:15">
      <c r="A1618" s="526" t="s">
        <v>23</v>
      </c>
      <c r="B1618" s="527"/>
      <c r="C1618" s="891" t="s">
        <v>357</v>
      </c>
      <c r="D1618" s="892"/>
      <c r="E1618" s="892"/>
      <c r="F1618" s="892"/>
      <c r="G1618" s="892"/>
      <c r="H1618" s="892"/>
      <c r="I1618" s="892"/>
      <c r="J1618" s="892"/>
      <c r="K1618" s="892"/>
      <c r="L1618" s="892"/>
      <c r="M1618" s="892"/>
      <c r="N1618" s="893"/>
      <c r="O1618" s="17"/>
    </row>
    <row r="1619" spans="1:15">
      <c r="A1619" s="528"/>
      <c r="B1619" s="529"/>
      <c r="C1619" s="692" t="s">
        <v>274</v>
      </c>
      <c r="D1619" s="680"/>
      <c r="E1619" s="679" t="s">
        <v>275</v>
      </c>
      <c r="F1619" s="680"/>
      <c r="G1619" s="679" t="s">
        <v>276</v>
      </c>
      <c r="H1619" s="680"/>
      <c r="I1619" s="679" t="s">
        <v>277</v>
      </c>
      <c r="J1619" s="680"/>
      <c r="K1619" s="679" t="s">
        <v>278</v>
      </c>
      <c r="L1619" s="680"/>
      <c r="M1619" s="681" t="s">
        <v>20</v>
      </c>
      <c r="N1619" s="894"/>
      <c r="O1619" s="17"/>
    </row>
    <row r="1620" spans="1:15" ht="15.75" thickBot="1">
      <c r="A1620" s="530"/>
      <c r="B1620" s="531"/>
      <c r="C1620" s="204" t="s">
        <v>6</v>
      </c>
      <c r="D1620" s="204" t="s">
        <v>7</v>
      </c>
      <c r="E1620" s="204" t="s">
        <v>6</v>
      </c>
      <c r="F1620" s="204" t="s">
        <v>7</v>
      </c>
      <c r="G1620" s="204" t="s">
        <v>6</v>
      </c>
      <c r="H1620" s="204" t="s">
        <v>7</v>
      </c>
      <c r="I1620" s="204" t="s">
        <v>6</v>
      </c>
      <c r="J1620" s="204" t="s">
        <v>7</v>
      </c>
      <c r="K1620" s="204" t="s">
        <v>6</v>
      </c>
      <c r="L1620" s="204" t="s">
        <v>7</v>
      </c>
      <c r="M1620" s="102" t="s">
        <v>6</v>
      </c>
      <c r="N1620" s="175" t="s">
        <v>41</v>
      </c>
      <c r="O1620" s="17"/>
    </row>
    <row r="1621" spans="1:15" ht="15" customHeight="1">
      <c r="A1621" s="889" t="s">
        <v>22</v>
      </c>
      <c r="B1621" s="694"/>
      <c r="C1621" s="35">
        <v>2565.4365077999973</v>
      </c>
      <c r="D1621" s="36">
        <v>0.44720379485635953</v>
      </c>
      <c r="E1621" s="37">
        <v>482.23945150000003</v>
      </c>
      <c r="F1621" s="131">
        <v>8.4063398990602597E-2</v>
      </c>
      <c r="G1621" s="37">
        <v>1156.4163418999999</v>
      </c>
      <c r="H1621" s="131">
        <v>0.2015851006092827</v>
      </c>
      <c r="I1621" s="37">
        <v>413.09407340000001</v>
      </c>
      <c r="J1621" s="131">
        <v>7.2010060157588485E-2</v>
      </c>
      <c r="K1621" s="37">
        <v>1119.4297661999997</v>
      </c>
      <c r="L1621" s="131">
        <v>0.19513764538616879</v>
      </c>
      <c r="M1621" s="37">
        <v>5736.6161407999853</v>
      </c>
      <c r="N1621" s="131">
        <v>1</v>
      </c>
      <c r="O1621" s="17"/>
    </row>
    <row r="1622" spans="1:15" s="117" customFormat="1" ht="24" customHeight="1">
      <c r="A1622" s="888" t="s">
        <v>9</v>
      </c>
      <c r="B1622" s="882"/>
      <c r="C1622" s="39">
        <v>367.01509599999991</v>
      </c>
      <c r="D1622" s="40">
        <v>0.42222222222222194</v>
      </c>
      <c r="E1622" s="41">
        <v>77.266335999999995</v>
      </c>
      <c r="F1622" s="130">
        <v>8.8888888888888837E-2</v>
      </c>
      <c r="G1622" s="41">
        <v>173.84925600000003</v>
      </c>
      <c r="H1622" s="130">
        <v>0.19999999999999993</v>
      </c>
      <c r="I1622" s="41">
        <v>19.316583999999999</v>
      </c>
      <c r="J1622" s="130">
        <v>2.2222222222222209E-2</v>
      </c>
      <c r="K1622" s="41">
        <v>231.79900800000004</v>
      </c>
      <c r="L1622" s="130">
        <v>0.26666666666666661</v>
      </c>
      <c r="M1622" s="41">
        <v>869.24628000000041</v>
      </c>
      <c r="N1622" s="130">
        <f>+M1622/$M$1621</f>
        <v>0.15152596211166081</v>
      </c>
      <c r="O1622" s="116"/>
    </row>
    <row r="1623" spans="1:15" s="117" customFormat="1" ht="24" customHeight="1">
      <c r="A1623" s="888" t="s">
        <v>10</v>
      </c>
      <c r="B1623" s="882"/>
      <c r="C1623" s="39">
        <v>181.36289600000003</v>
      </c>
      <c r="D1623" s="40">
        <v>0.89423038710820424</v>
      </c>
      <c r="E1623" s="41">
        <v>0</v>
      </c>
      <c r="F1623" s="130">
        <v>0</v>
      </c>
      <c r="G1623" s="41">
        <v>21.451612000000001</v>
      </c>
      <c r="H1623" s="130">
        <v>0.10576961289179566</v>
      </c>
      <c r="I1623" s="41">
        <v>0</v>
      </c>
      <c r="J1623" s="130">
        <v>0</v>
      </c>
      <c r="K1623" s="41">
        <v>0</v>
      </c>
      <c r="L1623" s="130">
        <v>0</v>
      </c>
      <c r="M1623" s="41">
        <v>202.81450800000005</v>
      </c>
      <c r="N1623" s="130">
        <f t="shared" ref="N1623:N1629" si="67">+M1623/$M$1621</f>
        <v>3.5354380181992981E-2</v>
      </c>
      <c r="O1623" s="116"/>
    </row>
    <row r="1624" spans="1:15" s="117" customFormat="1" ht="24" customHeight="1">
      <c r="A1624" s="888" t="s">
        <v>11</v>
      </c>
      <c r="B1624" s="882"/>
      <c r="C1624" s="39">
        <v>110.36586</v>
      </c>
      <c r="D1624" s="40">
        <v>0.7142857142857143</v>
      </c>
      <c r="E1624" s="41">
        <v>44.146343999999999</v>
      </c>
      <c r="F1624" s="130">
        <v>0.28571428571428575</v>
      </c>
      <c r="G1624" s="41">
        <v>0</v>
      </c>
      <c r="H1624" s="130">
        <v>0</v>
      </c>
      <c r="I1624" s="41">
        <v>0</v>
      </c>
      <c r="J1624" s="130">
        <v>0</v>
      </c>
      <c r="K1624" s="41">
        <v>0</v>
      </c>
      <c r="L1624" s="130">
        <v>0</v>
      </c>
      <c r="M1624" s="41">
        <v>154.512204</v>
      </c>
      <c r="N1624" s="130">
        <f t="shared" si="67"/>
        <v>2.6934380862801269E-2</v>
      </c>
      <c r="O1624" s="116"/>
    </row>
    <row r="1625" spans="1:15" s="117" customFormat="1" ht="24" customHeight="1">
      <c r="A1625" s="888" t="s">
        <v>12</v>
      </c>
      <c r="B1625" s="882"/>
      <c r="C1625" s="39">
        <v>121.35805400000001</v>
      </c>
      <c r="D1625" s="40">
        <v>0.26954148822860607</v>
      </c>
      <c r="E1625" s="41">
        <v>46.495395500000001</v>
      </c>
      <c r="F1625" s="130">
        <v>0.10326828492856049</v>
      </c>
      <c r="G1625" s="41">
        <v>132.66009950000003</v>
      </c>
      <c r="H1625" s="130">
        <v>0.29464382024274188</v>
      </c>
      <c r="I1625" s="41">
        <v>28.367263000000001</v>
      </c>
      <c r="J1625" s="130">
        <v>6.300491837148503E-2</v>
      </c>
      <c r="K1625" s="41">
        <v>121.35805400000001</v>
      </c>
      <c r="L1625" s="130">
        <v>0.26954148822860607</v>
      </c>
      <c r="M1625" s="41">
        <v>450.23886600000026</v>
      </c>
      <c r="N1625" s="130">
        <f t="shared" si="67"/>
        <v>7.8485095559699306E-2</v>
      </c>
      <c r="O1625" s="116"/>
    </row>
    <row r="1626" spans="1:15" s="117" customFormat="1" ht="24" customHeight="1">
      <c r="A1626" s="888" t="s">
        <v>13</v>
      </c>
      <c r="B1626" s="882"/>
      <c r="C1626" s="39">
        <v>22.791665999999999</v>
      </c>
      <c r="D1626" s="40">
        <v>0.14285714285714288</v>
      </c>
      <c r="E1626" s="41">
        <v>22.791665999999999</v>
      </c>
      <c r="F1626" s="130">
        <v>0.14285714285714288</v>
      </c>
      <c r="G1626" s="41">
        <v>45.583331999999999</v>
      </c>
      <c r="H1626" s="130">
        <v>0.28571428571428575</v>
      </c>
      <c r="I1626" s="41">
        <v>22.791665999999999</v>
      </c>
      <c r="J1626" s="130">
        <v>0.14285714285714288</v>
      </c>
      <c r="K1626" s="41">
        <v>45.583331999999999</v>
      </c>
      <c r="L1626" s="130">
        <v>0.28571428571428575</v>
      </c>
      <c r="M1626" s="41">
        <v>159.54166199999997</v>
      </c>
      <c r="N1626" s="130">
        <f t="shared" si="67"/>
        <v>2.7811109909430247E-2</v>
      </c>
      <c r="O1626" s="116"/>
    </row>
    <row r="1627" spans="1:15" s="117" customFormat="1" ht="24" customHeight="1">
      <c r="A1627" s="888" t="s">
        <v>14</v>
      </c>
      <c r="B1627" s="882"/>
      <c r="C1627" s="39">
        <v>785.0337750000009</v>
      </c>
      <c r="D1627" s="40">
        <v>0.37169585362089852</v>
      </c>
      <c r="E1627" s="41">
        <v>151.48675499999999</v>
      </c>
      <c r="F1627" s="130">
        <v>7.1725574752481008E-2</v>
      </c>
      <c r="G1627" s="41">
        <v>457.91026499999992</v>
      </c>
      <c r="H1627" s="130">
        <v>0.21681022173975464</v>
      </c>
      <c r="I1627" s="41">
        <v>238.05061499999996</v>
      </c>
      <c r="J1627" s="130">
        <v>0.11271161746818442</v>
      </c>
      <c r="K1627" s="41">
        <v>479.55122999999992</v>
      </c>
      <c r="L1627" s="130">
        <v>0.22705673241868049</v>
      </c>
      <c r="M1627" s="41">
        <v>2112.0326400000026</v>
      </c>
      <c r="N1627" s="130">
        <f t="shared" si="67"/>
        <v>0.36816698000390774</v>
      </c>
      <c r="O1627" s="116"/>
    </row>
    <row r="1628" spans="1:15" s="117" customFormat="1" ht="24" customHeight="1">
      <c r="A1628" s="888" t="s">
        <v>15</v>
      </c>
      <c r="B1628" s="882"/>
      <c r="C1628" s="39">
        <v>911.66572599999995</v>
      </c>
      <c r="D1628" s="40">
        <v>0.54367390415473471</v>
      </c>
      <c r="E1628" s="41">
        <v>140.052955</v>
      </c>
      <c r="F1628" s="130">
        <v>8.3520894404291099E-2</v>
      </c>
      <c r="G1628" s="41">
        <v>304.64359539999998</v>
      </c>
      <c r="H1628" s="130">
        <v>0.1816748926314834</v>
      </c>
      <c r="I1628" s="41">
        <v>104.56794539999999</v>
      </c>
      <c r="J1628" s="130">
        <v>6.2359329196781853E-2</v>
      </c>
      <c r="K1628" s="41">
        <v>215.93107139999995</v>
      </c>
      <c r="L1628" s="130">
        <v>0.12877097961271031</v>
      </c>
      <c r="M1628" s="41">
        <v>1676.8612931999976</v>
      </c>
      <c r="N1628" s="130">
        <f t="shared" si="67"/>
        <v>0.29230843620053604</v>
      </c>
      <c r="O1628" s="116"/>
    </row>
    <row r="1629" spans="1:15" s="117" customFormat="1" ht="24" customHeight="1">
      <c r="A1629" s="888" t="s">
        <v>16</v>
      </c>
      <c r="B1629" s="882"/>
      <c r="C1629" s="39">
        <v>65.843434799999997</v>
      </c>
      <c r="D1629" s="40">
        <v>0.59122035303574871</v>
      </c>
      <c r="E1629" s="41">
        <v>0</v>
      </c>
      <c r="F1629" s="130">
        <v>0</v>
      </c>
      <c r="G1629" s="41">
        <v>20.318182</v>
      </c>
      <c r="H1629" s="130">
        <v>0.18244070607149726</v>
      </c>
      <c r="I1629" s="41">
        <v>0</v>
      </c>
      <c r="J1629" s="130">
        <v>0</v>
      </c>
      <c r="K1629" s="41">
        <v>25.207070800000004</v>
      </c>
      <c r="L1629" s="130">
        <v>0.22633894089275419</v>
      </c>
      <c r="M1629" s="41">
        <v>111.36868759999999</v>
      </c>
      <c r="N1629" s="130">
        <f t="shared" si="67"/>
        <v>1.9413655169974359E-2</v>
      </c>
      <c r="O1629" s="116"/>
    </row>
    <row r="1630" spans="1:15" ht="15" customHeight="1" thickBot="1">
      <c r="A1630" s="890" t="s">
        <v>0</v>
      </c>
      <c r="B1630" s="684"/>
      <c r="C1630" s="43">
        <v>2565.4365077999973</v>
      </c>
      <c r="D1630" s="44">
        <v>0.44720379485635953</v>
      </c>
      <c r="E1630" s="45">
        <v>482.23945150000003</v>
      </c>
      <c r="F1630" s="110">
        <v>8.4063398990602597E-2</v>
      </c>
      <c r="G1630" s="45">
        <v>1156.4163418999999</v>
      </c>
      <c r="H1630" s="110">
        <v>0.2015851006092827</v>
      </c>
      <c r="I1630" s="45">
        <v>413.09407340000001</v>
      </c>
      <c r="J1630" s="110">
        <v>7.2010060157588485E-2</v>
      </c>
      <c r="K1630" s="45">
        <v>1119.4297661999997</v>
      </c>
      <c r="L1630" s="110">
        <v>0.19513764538616879</v>
      </c>
      <c r="M1630" s="45">
        <v>5736.6161407999853</v>
      </c>
      <c r="N1630" s="110">
        <v>1</v>
      </c>
      <c r="O1630" s="17"/>
    </row>
    <row r="1633" spans="1:11" ht="15.75" thickBot="1"/>
    <row r="1634" spans="1:11">
      <c r="A1634" s="526" t="s">
        <v>23</v>
      </c>
      <c r="B1634" s="527"/>
      <c r="C1634" s="891" t="s">
        <v>358</v>
      </c>
      <c r="D1634" s="892"/>
      <c r="E1634" s="892"/>
      <c r="F1634" s="892"/>
      <c r="G1634" s="892"/>
      <c r="H1634" s="892"/>
      <c r="I1634" s="892"/>
      <c r="J1634" s="893"/>
      <c r="K1634" s="17"/>
    </row>
    <row r="1635" spans="1:11">
      <c r="A1635" s="528"/>
      <c r="B1635" s="529"/>
      <c r="C1635" s="692" t="s">
        <v>338</v>
      </c>
      <c r="D1635" s="680"/>
      <c r="E1635" s="679" t="s">
        <v>339</v>
      </c>
      <c r="F1635" s="680"/>
      <c r="G1635" s="679" t="s">
        <v>340</v>
      </c>
      <c r="H1635" s="680"/>
      <c r="I1635" s="681" t="s">
        <v>20</v>
      </c>
      <c r="J1635" s="894"/>
      <c r="K1635" s="17"/>
    </row>
    <row r="1636" spans="1:11" ht="15.75" thickBot="1">
      <c r="A1636" s="530"/>
      <c r="B1636" s="531"/>
      <c r="C1636" s="204" t="s">
        <v>6</v>
      </c>
      <c r="D1636" s="204" t="s">
        <v>7</v>
      </c>
      <c r="E1636" s="204" t="s">
        <v>6</v>
      </c>
      <c r="F1636" s="204" t="s">
        <v>7</v>
      </c>
      <c r="G1636" s="204" t="s">
        <v>6</v>
      </c>
      <c r="H1636" s="204" t="s">
        <v>7</v>
      </c>
      <c r="I1636" s="102" t="s">
        <v>6</v>
      </c>
      <c r="J1636" s="175" t="s">
        <v>41</v>
      </c>
      <c r="K1636" s="17"/>
    </row>
    <row r="1637" spans="1:11" ht="15" customHeight="1">
      <c r="A1637" s="889" t="s">
        <v>22</v>
      </c>
      <c r="B1637" s="694"/>
      <c r="C1637" s="21">
        <v>3738.1275393999972</v>
      </c>
      <c r="D1637" s="22">
        <v>0.65162587972614572</v>
      </c>
      <c r="E1637" s="23">
        <v>850.70346469999993</v>
      </c>
      <c r="F1637" s="22">
        <v>0.14829360093481297</v>
      </c>
      <c r="G1637" s="23">
        <v>1147.7851366999998</v>
      </c>
      <c r="H1637" s="22">
        <v>0.20008051933904336</v>
      </c>
      <c r="I1637" s="23">
        <v>5736.6161407999853</v>
      </c>
      <c r="J1637" s="212">
        <v>1</v>
      </c>
      <c r="K1637" s="17"/>
    </row>
    <row r="1638" spans="1:11" s="117" customFormat="1" ht="24" customHeight="1">
      <c r="A1638" s="888" t="s">
        <v>9</v>
      </c>
      <c r="B1638" s="882"/>
      <c r="C1638" s="39">
        <v>521.54776799999979</v>
      </c>
      <c r="D1638" s="40">
        <v>0.59999999999999953</v>
      </c>
      <c r="E1638" s="41">
        <v>154.53267200000002</v>
      </c>
      <c r="F1638" s="40">
        <v>0.1777777777777777</v>
      </c>
      <c r="G1638" s="41">
        <v>193.16584000000003</v>
      </c>
      <c r="H1638" s="40">
        <v>0.22222222222222215</v>
      </c>
      <c r="I1638" s="41">
        <v>869.24628000000041</v>
      </c>
      <c r="J1638" s="197">
        <f>+I1638/$I$1637</f>
        <v>0.15152596211166081</v>
      </c>
      <c r="K1638" s="116"/>
    </row>
    <row r="1639" spans="1:11" s="117" customFormat="1" ht="24" customHeight="1">
      <c r="A1639" s="888" t="s">
        <v>10</v>
      </c>
      <c r="B1639" s="882"/>
      <c r="C1639" s="39">
        <v>156.66128400000002</v>
      </c>
      <c r="D1639" s="40">
        <v>0.77243627955846239</v>
      </c>
      <c r="E1639" s="41">
        <v>21.451612000000001</v>
      </c>
      <c r="F1639" s="40">
        <v>0.10576961289179566</v>
      </c>
      <c r="G1639" s="41">
        <v>24.701612000000001</v>
      </c>
      <c r="H1639" s="40">
        <v>0.12179410754974192</v>
      </c>
      <c r="I1639" s="41">
        <v>202.81450800000005</v>
      </c>
      <c r="J1639" s="197">
        <f t="shared" ref="J1639:J1645" si="68">+I1639/$I$1637</f>
        <v>3.5354380181992981E-2</v>
      </c>
      <c r="K1639" s="116"/>
    </row>
    <row r="1640" spans="1:11" s="117" customFormat="1" ht="24" customHeight="1">
      <c r="A1640" s="888" t="s">
        <v>11</v>
      </c>
      <c r="B1640" s="882"/>
      <c r="C1640" s="39">
        <v>88.292687999999998</v>
      </c>
      <c r="D1640" s="40">
        <v>0.57142857142857151</v>
      </c>
      <c r="E1640" s="41">
        <v>44.146343999999999</v>
      </c>
      <c r="F1640" s="40">
        <v>0.28571428571428575</v>
      </c>
      <c r="G1640" s="41">
        <v>22.073172</v>
      </c>
      <c r="H1640" s="40">
        <v>0.14285714285714288</v>
      </c>
      <c r="I1640" s="41">
        <v>154.512204</v>
      </c>
      <c r="J1640" s="197">
        <f t="shared" si="68"/>
        <v>2.6934380862801269E-2</v>
      </c>
      <c r="K1640" s="116"/>
    </row>
    <row r="1641" spans="1:11" s="117" customFormat="1" ht="24" customHeight="1">
      <c r="A1641" s="888" t="s">
        <v>12</v>
      </c>
      <c r="B1641" s="882"/>
      <c r="C1641" s="39">
        <v>272.14628600000009</v>
      </c>
      <c r="D1641" s="40">
        <v>0.60444867502842359</v>
      </c>
      <c r="E1641" s="41">
        <v>46.495395500000001</v>
      </c>
      <c r="F1641" s="40">
        <v>0.10326828492856049</v>
      </c>
      <c r="G1641" s="41">
        <v>131.5971845</v>
      </c>
      <c r="H1641" s="40">
        <v>0.29228304004301559</v>
      </c>
      <c r="I1641" s="41">
        <v>450.23886600000026</v>
      </c>
      <c r="J1641" s="197">
        <f t="shared" si="68"/>
        <v>7.8485095559699306E-2</v>
      </c>
      <c r="K1641" s="116"/>
    </row>
    <row r="1642" spans="1:11" s="117" customFormat="1" ht="24" customHeight="1">
      <c r="A1642" s="888" t="s">
        <v>13</v>
      </c>
      <c r="B1642" s="882"/>
      <c r="C1642" s="39">
        <v>68.374998000000005</v>
      </c>
      <c r="D1642" s="40">
        <v>0.42857142857142866</v>
      </c>
      <c r="E1642" s="41">
        <v>22.791665999999999</v>
      </c>
      <c r="F1642" s="40">
        <v>0.14285714285714288</v>
      </c>
      <c r="G1642" s="41">
        <v>68.374998000000005</v>
      </c>
      <c r="H1642" s="40">
        <v>0.42857142857142866</v>
      </c>
      <c r="I1642" s="41">
        <v>159.54166199999997</v>
      </c>
      <c r="J1642" s="197">
        <f t="shared" si="68"/>
        <v>2.7811109909430247E-2</v>
      </c>
      <c r="K1642" s="116"/>
    </row>
    <row r="1643" spans="1:11" s="117" customFormat="1" ht="24" customHeight="1">
      <c r="A1643" s="888" t="s">
        <v>14</v>
      </c>
      <c r="B1643" s="882"/>
      <c r="C1643" s="39">
        <v>1326.0579000000021</v>
      </c>
      <c r="D1643" s="40">
        <v>0.62785862059404562</v>
      </c>
      <c r="E1643" s="41">
        <v>349.70543999999995</v>
      </c>
      <c r="F1643" s="40">
        <v>0.16557766834512536</v>
      </c>
      <c r="G1643" s="41">
        <v>436.26929999999993</v>
      </c>
      <c r="H1643" s="40">
        <v>0.20656371106082877</v>
      </c>
      <c r="I1643" s="41">
        <v>2112.0326400000026</v>
      </c>
      <c r="J1643" s="197">
        <f t="shared" si="68"/>
        <v>0.36816698000390774</v>
      </c>
      <c r="K1643" s="116"/>
    </row>
    <row r="1644" spans="1:11" s="117" customFormat="1" ht="24" customHeight="1">
      <c r="A1644" s="888" t="s">
        <v>15</v>
      </c>
      <c r="B1644" s="882"/>
      <c r="C1644" s="39">
        <v>1198.5668165999991</v>
      </c>
      <c r="D1644" s="40">
        <v>0.71476801418246294</v>
      </c>
      <c r="E1644" s="41">
        <v>209.13589079999997</v>
      </c>
      <c r="F1644" s="40">
        <v>0.12471865839356371</v>
      </c>
      <c r="G1644" s="41">
        <v>269.15858579999997</v>
      </c>
      <c r="H1644" s="40">
        <v>0.16051332742397417</v>
      </c>
      <c r="I1644" s="41">
        <v>1676.8612931999976</v>
      </c>
      <c r="J1644" s="197">
        <f t="shared" si="68"/>
        <v>0.29230843620053604</v>
      </c>
      <c r="K1644" s="116"/>
    </row>
    <row r="1645" spans="1:11" s="117" customFormat="1" ht="24" customHeight="1">
      <c r="A1645" s="888" t="s">
        <v>16</v>
      </c>
      <c r="B1645" s="882"/>
      <c r="C1645" s="39">
        <v>106.4797988</v>
      </c>
      <c r="D1645" s="40">
        <v>0.95610176517874323</v>
      </c>
      <c r="E1645" s="41">
        <v>2.4444444000000001</v>
      </c>
      <c r="F1645" s="40">
        <v>2.1949117410628449E-2</v>
      </c>
      <c r="G1645" s="41">
        <v>2.4444444000000001</v>
      </c>
      <c r="H1645" s="40">
        <v>2.1949117410628449E-2</v>
      </c>
      <c r="I1645" s="41">
        <v>111.36868759999999</v>
      </c>
      <c r="J1645" s="197">
        <f t="shared" si="68"/>
        <v>1.9413655169974359E-2</v>
      </c>
      <c r="K1645" s="116"/>
    </row>
    <row r="1646" spans="1:11" ht="15" customHeight="1" thickBot="1">
      <c r="A1646" s="890" t="s">
        <v>0</v>
      </c>
      <c r="B1646" s="684"/>
      <c r="C1646" s="29">
        <v>3738.1275393999972</v>
      </c>
      <c r="D1646" s="30">
        <v>0.65162587972614572</v>
      </c>
      <c r="E1646" s="31">
        <v>850.70346469999993</v>
      </c>
      <c r="F1646" s="30">
        <v>0.14829360093481297</v>
      </c>
      <c r="G1646" s="31">
        <v>1147.7851366999998</v>
      </c>
      <c r="H1646" s="30">
        <v>0.20008051933904336</v>
      </c>
      <c r="I1646" s="31">
        <v>5736.6161407999853</v>
      </c>
      <c r="J1646" s="213">
        <v>1</v>
      </c>
      <c r="K1646" s="17"/>
    </row>
    <row r="1649" spans="1:17" ht="15.75" thickBot="1"/>
    <row r="1650" spans="1:17">
      <c r="A1650" s="526" t="s">
        <v>23</v>
      </c>
      <c r="B1650" s="527"/>
      <c r="C1650" s="891" t="s">
        <v>365</v>
      </c>
      <c r="D1650" s="892"/>
      <c r="E1650" s="892"/>
      <c r="F1650" s="892"/>
      <c r="G1650" s="892"/>
      <c r="H1650" s="892"/>
      <c r="I1650" s="892"/>
      <c r="J1650" s="892"/>
      <c r="K1650" s="892"/>
      <c r="L1650" s="892"/>
      <c r="M1650" s="892"/>
      <c r="N1650" s="892"/>
      <c r="O1650" s="892"/>
      <c r="P1650" s="893"/>
      <c r="Q1650" s="17"/>
    </row>
    <row r="1651" spans="1:17" ht="24.75" customHeight="1">
      <c r="A1651" s="528"/>
      <c r="B1651" s="529"/>
      <c r="C1651" s="735" t="s">
        <v>359</v>
      </c>
      <c r="D1651" s="680"/>
      <c r="E1651" s="737" t="s">
        <v>360</v>
      </c>
      <c r="F1651" s="680"/>
      <c r="G1651" s="737" t="s">
        <v>361</v>
      </c>
      <c r="H1651" s="680"/>
      <c r="I1651" s="737" t="s">
        <v>362</v>
      </c>
      <c r="J1651" s="680"/>
      <c r="K1651" s="737" t="s">
        <v>363</v>
      </c>
      <c r="L1651" s="680"/>
      <c r="M1651" s="737" t="s">
        <v>364</v>
      </c>
      <c r="N1651" s="680"/>
      <c r="O1651" s="738" t="s">
        <v>20</v>
      </c>
      <c r="P1651" s="894"/>
      <c r="Q1651" s="17"/>
    </row>
    <row r="1652" spans="1:17" ht="15.75" thickBot="1">
      <c r="A1652" s="530"/>
      <c r="B1652" s="531"/>
      <c r="C1652" s="204" t="s">
        <v>6</v>
      </c>
      <c r="D1652" s="204" t="s">
        <v>7</v>
      </c>
      <c r="E1652" s="204" t="s">
        <v>6</v>
      </c>
      <c r="F1652" s="204" t="s">
        <v>7</v>
      </c>
      <c r="G1652" s="204" t="s">
        <v>6</v>
      </c>
      <c r="H1652" s="204" t="s">
        <v>7</v>
      </c>
      <c r="I1652" s="204" t="s">
        <v>6</v>
      </c>
      <c r="J1652" s="204" t="s">
        <v>7</v>
      </c>
      <c r="K1652" s="204" t="s">
        <v>6</v>
      </c>
      <c r="L1652" s="204" t="s">
        <v>7</v>
      </c>
      <c r="M1652" s="204" t="s">
        <v>6</v>
      </c>
      <c r="N1652" s="204" t="s">
        <v>7</v>
      </c>
      <c r="O1652" s="102" t="s">
        <v>6</v>
      </c>
      <c r="P1652" s="175" t="s">
        <v>41</v>
      </c>
      <c r="Q1652" s="17"/>
    </row>
    <row r="1653" spans="1:17" ht="15" customHeight="1">
      <c r="A1653" s="889" t="s">
        <v>22</v>
      </c>
      <c r="B1653" s="694"/>
      <c r="C1653" s="35">
        <v>2958.6176915000001</v>
      </c>
      <c r="D1653" s="131">
        <v>0.51574266412174719</v>
      </c>
      <c r="E1653" s="37">
        <v>809.36243109999987</v>
      </c>
      <c r="F1653" s="131">
        <v>0.14108708186759247</v>
      </c>
      <c r="G1653" s="37">
        <v>165.90313900000001</v>
      </c>
      <c r="H1653" s="131">
        <v>2.8920034900028087E-2</v>
      </c>
      <c r="I1653" s="37">
        <v>402.9941096</v>
      </c>
      <c r="J1653" s="131">
        <v>7.0249446661390436E-2</v>
      </c>
      <c r="K1653" s="37">
        <v>178.26029219999998</v>
      </c>
      <c r="L1653" s="131">
        <v>3.1074118927389333E-2</v>
      </c>
      <c r="M1653" s="37">
        <v>1221.4784773999995</v>
      </c>
      <c r="N1653" s="131">
        <v>0.21292665352185502</v>
      </c>
      <c r="O1653" s="37">
        <v>5736.6161407999853</v>
      </c>
      <c r="P1653" s="131">
        <v>1</v>
      </c>
      <c r="Q1653" s="17"/>
    </row>
    <row r="1654" spans="1:17" s="117" customFormat="1" ht="23.25" customHeight="1">
      <c r="A1654" s="888" t="s">
        <v>9</v>
      </c>
      <c r="B1654" s="882"/>
      <c r="C1654" s="39">
        <v>405.64826399999987</v>
      </c>
      <c r="D1654" s="130">
        <v>0.46666666666666629</v>
      </c>
      <c r="E1654" s="41">
        <v>96.582920000000001</v>
      </c>
      <c r="F1654" s="130">
        <v>0.11111111111111105</v>
      </c>
      <c r="G1654" s="41">
        <v>19.316583999999999</v>
      </c>
      <c r="H1654" s="130">
        <v>2.2222222222222209E-2</v>
      </c>
      <c r="I1654" s="41">
        <v>115.89950400000001</v>
      </c>
      <c r="J1654" s="130">
        <v>0.13333333333333328</v>
      </c>
      <c r="K1654" s="41">
        <v>0</v>
      </c>
      <c r="L1654" s="130">
        <v>0</v>
      </c>
      <c r="M1654" s="41">
        <v>231.79900800000004</v>
      </c>
      <c r="N1654" s="130">
        <v>0.26666666666666661</v>
      </c>
      <c r="O1654" s="41">
        <v>869.24628000000041</v>
      </c>
      <c r="P1654" s="130">
        <v>0.15152596211166081</v>
      </c>
      <c r="Q1654" s="116"/>
    </row>
    <row r="1655" spans="1:17" s="117" customFormat="1" ht="23.25" customHeight="1">
      <c r="A1655" s="888" t="s">
        <v>10</v>
      </c>
      <c r="B1655" s="882"/>
      <c r="C1655" s="39">
        <v>110.50806</v>
      </c>
      <c r="D1655" s="130">
        <v>0.54487255911692456</v>
      </c>
      <c r="E1655" s="41">
        <v>49.403224000000002</v>
      </c>
      <c r="F1655" s="130">
        <v>0.24358821509948383</v>
      </c>
      <c r="G1655" s="41">
        <v>0</v>
      </c>
      <c r="H1655" s="130">
        <v>0</v>
      </c>
      <c r="I1655" s="41">
        <v>0</v>
      </c>
      <c r="J1655" s="130">
        <v>0</v>
      </c>
      <c r="K1655" s="41">
        <v>0</v>
      </c>
      <c r="L1655" s="130">
        <v>0</v>
      </c>
      <c r="M1655" s="41">
        <v>42.903224000000002</v>
      </c>
      <c r="N1655" s="130">
        <v>0.21153922578359133</v>
      </c>
      <c r="O1655" s="41">
        <v>202.81450800000005</v>
      </c>
      <c r="P1655" s="130">
        <v>3.5354380181992981E-2</v>
      </c>
      <c r="Q1655" s="116"/>
    </row>
    <row r="1656" spans="1:17" s="117" customFormat="1" ht="23.25" customHeight="1">
      <c r="A1656" s="888" t="s">
        <v>11</v>
      </c>
      <c r="B1656" s="882"/>
      <c r="C1656" s="39">
        <v>88.292687999999998</v>
      </c>
      <c r="D1656" s="130">
        <v>0.57142857142857151</v>
      </c>
      <c r="E1656" s="41">
        <v>44.146343999999999</v>
      </c>
      <c r="F1656" s="130">
        <v>0.28571428571428575</v>
      </c>
      <c r="G1656" s="41">
        <v>0</v>
      </c>
      <c r="H1656" s="130">
        <v>0</v>
      </c>
      <c r="I1656" s="41">
        <v>22.073172</v>
      </c>
      <c r="J1656" s="130">
        <v>0.14285714285714288</v>
      </c>
      <c r="K1656" s="41">
        <v>0</v>
      </c>
      <c r="L1656" s="130">
        <v>0</v>
      </c>
      <c r="M1656" s="41">
        <v>0</v>
      </c>
      <c r="N1656" s="130">
        <v>0</v>
      </c>
      <c r="O1656" s="41">
        <v>154.512204</v>
      </c>
      <c r="P1656" s="130">
        <v>2.6934380862801269E-2</v>
      </c>
      <c r="Q1656" s="116"/>
    </row>
    <row r="1657" spans="1:17" s="117" customFormat="1" ht="23.25" customHeight="1">
      <c r="A1657" s="888" t="s">
        <v>12</v>
      </c>
      <c r="B1657" s="882"/>
      <c r="C1657" s="39">
        <v>203.04679949999993</v>
      </c>
      <c r="D1657" s="130">
        <v>0.45097572607159109</v>
      </c>
      <c r="E1657" s="41">
        <v>68.036571500000008</v>
      </c>
      <c r="F1657" s="130">
        <v>0.15111216875710587</v>
      </c>
      <c r="G1657" s="41">
        <v>0</v>
      </c>
      <c r="H1657" s="130">
        <v>0</v>
      </c>
      <c r="I1657" s="41">
        <v>0</v>
      </c>
      <c r="J1657" s="130">
        <v>0</v>
      </c>
      <c r="K1657" s="41">
        <v>21.541176</v>
      </c>
      <c r="L1657" s="130">
        <v>4.7843883828545326E-2</v>
      </c>
      <c r="M1657" s="41">
        <v>157.61431899999999</v>
      </c>
      <c r="N1657" s="130">
        <v>0.350068221342757</v>
      </c>
      <c r="O1657" s="41">
        <v>450.23886600000026</v>
      </c>
      <c r="P1657" s="130">
        <v>7.8485095559699306E-2</v>
      </c>
      <c r="Q1657" s="116"/>
    </row>
    <row r="1658" spans="1:17" s="117" customFormat="1" ht="23.25" customHeight="1">
      <c r="A1658" s="888" t="s">
        <v>13</v>
      </c>
      <c r="B1658" s="882"/>
      <c r="C1658" s="39">
        <v>91.166663999999997</v>
      </c>
      <c r="D1658" s="130">
        <v>0.57142857142857151</v>
      </c>
      <c r="E1658" s="41">
        <v>22.791665999999999</v>
      </c>
      <c r="F1658" s="130">
        <v>0.14285714285714288</v>
      </c>
      <c r="G1658" s="41">
        <v>0</v>
      </c>
      <c r="H1658" s="130">
        <v>0</v>
      </c>
      <c r="I1658" s="41">
        <v>0</v>
      </c>
      <c r="J1658" s="130">
        <v>0</v>
      </c>
      <c r="K1658" s="41">
        <v>22.791665999999999</v>
      </c>
      <c r="L1658" s="130">
        <v>0.14285714285714288</v>
      </c>
      <c r="M1658" s="41">
        <v>22.791665999999999</v>
      </c>
      <c r="N1658" s="130">
        <v>0.14285714285714288</v>
      </c>
      <c r="O1658" s="41">
        <v>159.54166199999997</v>
      </c>
      <c r="P1658" s="130">
        <v>2.7811109909430247E-2</v>
      </c>
      <c r="Q1658" s="116"/>
    </row>
    <row r="1659" spans="1:17" s="117" customFormat="1" ht="23.25" customHeight="1">
      <c r="A1659" s="888" t="s">
        <v>14</v>
      </c>
      <c r="B1659" s="882"/>
      <c r="C1659" s="39">
        <v>1117.4892150000014</v>
      </c>
      <c r="D1659" s="130">
        <v>0.52910603455446603</v>
      </c>
      <c r="E1659" s="41">
        <v>241.50061499999995</v>
      </c>
      <c r="F1659" s="130">
        <v>0.11434511495049605</v>
      </c>
      <c r="G1659" s="41">
        <v>86.563860000000005</v>
      </c>
      <c r="H1659" s="130">
        <v>4.0986042715703441E-2</v>
      </c>
      <c r="I1659" s="41">
        <v>173.12771999999998</v>
      </c>
      <c r="J1659" s="130">
        <v>8.1972085431406855E-2</v>
      </c>
      <c r="K1659" s="41">
        <v>111.65482500000002</v>
      </c>
      <c r="L1659" s="130">
        <v>5.2866050876940934E-2</v>
      </c>
      <c r="M1659" s="41">
        <v>381.69640499999991</v>
      </c>
      <c r="N1659" s="130">
        <v>0.18072467147098611</v>
      </c>
      <c r="O1659" s="41">
        <v>2112.0326400000026</v>
      </c>
      <c r="P1659" s="130">
        <v>0.36816698000390774</v>
      </c>
      <c r="Q1659" s="116"/>
    </row>
    <row r="1660" spans="1:17" s="117" customFormat="1" ht="23.25" customHeight="1">
      <c r="A1660" s="888" t="s">
        <v>15</v>
      </c>
      <c r="B1660" s="882"/>
      <c r="C1660" s="39">
        <v>838.43064659999993</v>
      </c>
      <c r="D1660" s="130">
        <v>0.50000000000000067</v>
      </c>
      <c r="E1660" s="41">
        <v>286.90109059999997</v>
      </c>
      <c r="F1660" s="130">
        <v>0.17109411002772881</v>
      </c>
      <c r="G1660" s="41">
        <v>60.022694999999999</v>
      </c>
      <c r="H1660" s="130">
        <v>3.5794669030410467E-2</v>
      </c>
      <c r="I1660" s="41">
        <v>84.5603804</v>
      </c>
      <c r="J1660" s="130">
        <v>5.0427772853311702E-2</v>
      </c>
      <c r="K1660" s="41">
        <v>22.2726252</v>
      </c>
      <c r="L1660" s="130">
        <v>1.3282330083185698E-2</v>
      </c>
      <c r="M1660" s="41">
        <v>384.67385539999998</v>
      </c>
      <c r="N1660" s="130">
        <v>0.22940111800536403</v>
      </c>
      <c r="O1660" s="41">
        <v>1676.8612931999976</v>
      </c>
      <c r="P1660" s="130">
        <v>0.29230843620053604</v>
      </c>
      <c r="Q1660" s="116"/>
    </row>
    <row r="1661" spans="1:17" s="117" customFormat="1" ht="23.25" customHeight="1">
      <c r="A1661" s="888" t="s">
        <v>16</v>
      </c>
      <c r="B1661" s="882"/>
      <c r="C1661" s="39">
        <v>104.03535439999999</v>
      </c>
      <c r="D1661" s="130">
        <v>0.93415264776811469</v>
      </c>
      <c r="E1661" s="41">
        <v>0</v>
      </c>
      <c r="F1661" s="130">
        <v>0</v>
      </c>
      <c r="G1661" s="41">
        <v>0</v>
      </c>
      <c r="H1661" s="130">
        <v>0</v>
      </c>
      <c r="I1661" s="41">
        <v>7.3333332000000002</v>
      </c>
      <c r="J1661" s="130">
        <v>6.5847352231885342E-2</v>
      </c>
      <c r="K1661" s="41">
        <v>0</v>
      </c>
      <c r="L1661" s="130">
        <v>0</v>
      </c>
      <c r="M1661" s="41">
        <v>0</v>
      </c>
      <c r="N1661" s="130">
        <v>0</v>
      </c>
      <c r="O1661" s="41">
        <v>111.36868759999999</v>
      </c>
      <c r="P1661" s="130">
        <v>1.9413655169974359E-2</v>
      </c>
      <c r="Q1661" s="116"/>
    </row>
    <row r="1662" spans="1:17" ht="15" customHeight="1" thickBot="1">
      <c r="A1662" s="890" t="s">
        <v>0</v>
      </c>
      <c r="B1662" s="684"/>
      <c r="C1662" s="43">
        <v>2958.6176915000001</v>
      </c>
      <c r="D1662" s="110">
        <v>0.51574266412174719</v>
      </c>
      <c r="E1662" s="45">
        <v>809.36243109999987</v>
      </c>
      <c r="F1662" s="110">
        <v>0.14108708186759247</v>
      </c>
      <c r="G1662" s="45">
        <v>165.90313900000001</v>
      </c>
      <c r="H1662" s="110">
        <v>2.8920034900028087E-2</v>
      </c>
      <c r="I1662" s="45">
        <v>402.9941096</v>
      </c>
      <c r="J1662" s="110">
        <v>7.0249446661390436E-2</v>
      </c>
      <c r="K1662" s="45">
        <v>178.26029219999998</v>
      </c>
      <c r="L1662" s="110">
        <v>3.1074118927389333E-2</v>
      </c>
      <c r="M1662" s="45">
        <v>1221.4784773999995</v>
      </c>
      <c r="N1662" s="110">
        <v>0.21292665352185502</v>
      </c>
      <c r="O1662" s="45">
        <v>5736.6161407999853</v>
      </c>
      <c r="P1662" s="110">
        <v>1</v>
      </c>
      <c r="Q1662" s="17"/>
    </row>
    <row r="1665" spans="1:39" ht="15.75" thickBot="1"/>
    <row r="1666" spans="1:39" ht="15" customHeight="1">
      <c r="A1666" s="526" t="s">
        <v>23</v>
      </c>
      <c r="B1666" s="527"/>
      <c r="C1666" s="942" t="s">
        <v>366</v>
      </c>
      <c r="D1666" s="943"/>
      <c r="E1666" s="943"/>
      <c r="F1666" s="943"/>
      <c r="G1666" s="943"/>
      <c r="H1666" s="943"/>
      <c r="I1666" s="943"/>
      <c r="J1666" s="943"/>
      <c r="K1666" s="943"/>
      <c r="L1666" s="943"/>
      <c r="M1666" s="943"/>
      <c r="N1666" s="943"/>
      <c r="O1666" s="943"/>
      <c r="P1666" s="943"/>
      <c r="Q1666" s="943"/>
      <c r="R1666" s="943"/>
      <c r="S1666" s="943"/>
      <c r="T1666" s="943"/>
      <c r="U1666" s="943"/>
      <c r="V1666" s="943"/>
      <c r="W1666" s="943"/>
      <c r="X1666" s="943"/>
      <c r="Y1666" s="943"/>
      <c r="Z1666" s="943"/>
      <c r="AA1666" s="943"/>
      <c r="AB1666" s="943"/>
      <c r="AC1666" s="943"/>
      <c r="AD1666" s="943"/>
      <c r="AE1666" s="943"/>
      <c r="AF1666" s="943"/>
      <c r="AG1666" s="943"/>
      <c r="AH1666" s="943"/>
      <c r="AI1666" s="943"/>
      <c r="AJ1666" s="943"/>
      <c r="AK1666" s="943"/>
      <c r="AL1666" s="944"/>
      <c r="AM1666" s="17"/>
    </row>
    <row r="1667" spans="1:39" ht="58.5" customHeight="1">
      <c r="A1667" s="528"/>
      <c r="B1667" s="529"/>
      <c r="C1667" s="938" t="s">
        <v>302</v>
      </c>
      <c r="D1667" s="939"/>
      <c r="E1667" s="938" t="s">
        <v>303</v>
      </c>
      <c r="F1667" s="939"/>
      <c r="G1667" s="938" t="s">
        <v>304</v>
      </c>
      <c r="H1667" s="939"/>
      <c r="I1667" s="938" t="s">
        <v>305</v>
      </c>
      <c r="J1667" s="939"/>
      <c r="K1667" s="938" t="s">
        <v>306</v>
      </c>
      <c r="L1667" s="939"/>
      <c r="M1667" s="938" t="s">
        <v>307</v>
      </c>
      <c r="N1667" s="939"/>
      <c r="O1667" s="938" t="s">
        <v>308</v>
      </c>
      <c r="P1667" s="939"/>
      <c r="Q1667" s="938" t="s">
        <v>309</v>
      </c>
      <c r="R1667" s="939"/>
      <c r="S1667" s="938" t="s">
        <v>310</v>
      </c>
      <c r="T1667" s="939"/>
      <c r="U1667" s="938" t="s">
        <v>311</v>
      </c>
      <c r="V1667" s="939"/>
      <c r="W1667" s="938" t="s">
        <v>312</v>
      </c>
      <c r="X1667" s="939"/>
      <c r="Y1667" s="938" t="s">
        <v>313</v>
      </c>
      <c r="Z1667" s="939"/>
      <c r="AA1667" s="938" t="s">
        <v>314</v>
      </c>
      <c r="AB1667" s="939"/>
      <c r="AC1667" s="938" t="s">
        <v>315</v>
      </c>
      <c r="AD1667" s="939"/>
      <c r="AE1667" s="938" t="s">
        <v>316</v>
      </c>
      <c r="AF1667" s="939"/>
      <c r="AG1667" s="938" t="s">
        <v>317</v>
      </c>
      <c r="AH1667" s="939"/>
      <c r="AI1667" s="938" t="s">
        <v>318</v>
      </c>
      <c r="AJ1667" s="939"/>
      <c r="AK1667" s="940" t="s">
        <v>0</v>
      </c>
      <c r="AL1667" s="941"/>
      <c r="AM1667" s="17"/>
    </row>
    <row r="1668" spans="1:39" ht="15.75" thickBot="1">
      <c r="A1668" s="530"/>
      <c r="B1668" s="531"/>
      <c r="C1668" s="204" t="s">
        <v>6</v>
      </c>
      <c r="D1668" s="204" t="s">
        <v>7</v>
      </c>
      <c r="E1668" s="204" t="s">
        <v>6</v>
      </c>
      <c r="F1668" s="204" t="s">
        <v>7</v>
      </c>
      <c r="G1668" s="204" t="s">
        <v>6</v>
      </c>
      <c r="H1668" s="204" t="s">
        <v>7</v>
      </c>
      <c r="I1668" s="204" t="s">
        <v>6</v>
      </c>
      <c r="J1668" s="204" t="s">
        <v>7</v>
      </c>
      <c r="K1668" s="204" t="s">
        <v>6</v>
      </c>
      <c r="L1668" s="204" t="s">
        <v>7</v>
      </c>
      <c r="M1668" s="204" t="s">
        <v>6</v>
      </c>
      <c r="N1668" s="204" t="s">
        <v>7</v>
      </c>
      <c r="O1668" s="204" t="s">
        <v>6</v>
      </c>
      <c r="P1668" s="204" t="s">
        <v>7</v>
      </c>
      <c r="Q1668" s="204" t="s">
        <v>6</v>
      </c>
      <c r="R1668" s="204" t="s">
        <v>7</v>
      </c>
      <c r="S1668" s="204" t="s">
        <v>6</v>
      </c>
      <c r="T1668" s="204" t="s">
        <v>7</v>
      </c>
      <c r="U1668" s="204" t="s">
        <v>6</v>
      </c>
      <c r="V1668" s="204" t="s">
        <v>7</v>
      </c>
      <c r="W1668" s="204" t="s">
        <v>6</v>
      </c>
      <c r="X1668" s="204" t="s">
        <v>7</v>
      </c>
      <c r="Y1668" s="204" t="s">
        <v>6</v>
      </c>
      <c r="Z1668" s="204" t="s">
        <v>7</v>
      </c>
      <c r="AA1668" s="204" t="s">
        <v>6</v>
      </c>
      <c r="AB1668" s="204" t="s">
        <v>7</v>
      </c>
      <c r="AC1668" s="204" t="s">
        <v>6</v>
      </c>
      <c r="AD1668" s="204" t="s">
        <v>7</v>
      </c>
      <c r="AE1668" s="204" t="s">
        <v>6</v>
      </c>
      <c r="AF1668" s="204" t="s">
        <v>7</v>
      </c>
      <c r="AG1668" s="204" t="s">
        <v>6</v>
      </c>
      <c r="AH1668" s="204" t="s">
        <v>7</v>
      </c>
      <c r="AI1668" s="204" t="s">
        <v>6</v>
      </c>
      <c r="AJ1668" s="204" t="s">
        <v>7</v>
      </c>
      <c r="AK1668" s="204" t="s">
        <v>6</v>
      </c>
      <c r="AL1668" s="251" t="s">
        <v>41</v>
      </c>
      <c r="AM1668" s="17"/>
    </row>
    <row r="1669" spans="1:39" ht="15" customHeight="1">
      <c r="A1669" s="889" t="s">
        <v>22</v>
      </c>
      <c r="B1669" s="694"/>
      <c r="C1669" s="23">
        <v>484.50457869999991</v>
      </c>
      <c r="D1669" s="107">
        <f>+C1669/$AK$1669</f>
        <v>8.4458253229478461E-2</v>
      </c>
      <c r="E1669" s="23">
        <v>0</v>
      </c>
      <c r="F1669" s="107">
        <f>+E1669/$AK$1669</f>
        <v>0</v>
      </c>
      <c r="G1669" s="23">
        <v>22.073172</v>
      </c>
      <c r="H1669" s="107">
        <f>+G1669/$AK$1669</f>
        <v>3.8477686946858853E-3</v>
      </c>
      <c r="I1669" s="23">
        <v>552.37355260000004</v>
      </c>
      <c r="J1669" s="107">
        <f>+I1669/$AK$1669</f>
        <v>9.6289090823317436E-2</v>
      </c>
      <c r="K1669" s="23">
        <v>41.648530000000001</v>
      </c>
      <c r="L1669" s="107">
        <f>+K1669/$AK$1669</f>
        <v>7.2601214684362512E-3</v>
      </c>
      <c r="M1669" s="23">
        <v>391.32734020000004</v>
      </c>
      <c r="N1669" s="107">
        <f>+M1669/$AK$1669</f>
        <v>6.8215709504562988E-2</v>
      </c>
      <c r="O1669" s="23">
        <v>1236.1239893000002</v>
      </c>
      <c r="P1669" s="107">
        <f>+O1669/$AK$1669</f>
        <v>0.21547964147512513</v>
      </c>
      <c r="Q1669" s="23">
        <v>120.4426574</v>
      </c>
      <c r="R1669" s="107">
        <f>+Q1669/$AK$1669</f>
        <v>2.0995418630747647E-2</v>
      </c>
      <c r="S1669" s="23">
        <v>178.16401489999998</v>
      </c>
      <c r="T1669" s="107">
        <f>+S1669/$AK$1669</f>
        <v>3.1057335984686279E-2</v>
      </c>
      <c r="U1669" s="23">
        <v>104.24704399999999</v>
      </c>
      <c r="V1669" s="107">
        <f>+U1669/$AK$1669</f>
        <v>1.8172218855393416E-2</v>
      </c>
      <c r="W1669" s="23">
        <v>932.63399040000002</v>
      </c>
      <c r="X1669" s="107">
        <f>+W1669/$AK$1669</f>
        <v>0.16257563126228966</v>
      </c>
      <c r="Y1669" s="23">
        <v>149.69424520000001</v>
      </c>
      <c r="Z1669" s="107">
        <f>+Y1669/$AK$1669</f>
        <v>2.6094520101378856E-2</v>
      </c>
      <c r="AA1669" s="23">
        <v>302.19631000000004</v>
      </c>
      <c r="AB1669" s="107">
        <f>+AA1669/$AK$1669</f>
        <v>5.2678495925623708E-2</v>
      </c>
      <c r="AC1669" s="23">
        <v>319.44250989999995</v>
      </c>
      <c r="AD1669" s="107">
        <f>+AC1669/$AK$1669</f>
        <v>5.5684832671312752E-2</v>
      </c>
      <c r="AE1669" s="23">
        <v>855.04923270000006</v>
      </c>
      <c r="AF1669" s="107">
        <f>+AE1669/$AK$1669</f>
        <v>0.14905114996604235</v>
      </c>
      <c r="AG1669" s="23">
        <v>25.054008500000002</v>
      </c>
      <c r="AH1669" s="107">
        <f>+AG1669/$AK$1669</f>
        <v>4.3673845146811746E-3</v>
      </c>
      <c r="AI1669" s="23">
        <v>21.640965000000001</v>
      </c>
      <c r="AJ1669" s="107">
        <f>+AI1669/$AK$1669</f>
        <v>3.7724268922379139E-3</v>
      </c>
      <c r="AK1669" s="23">
        <f>SUM(C1669,E1669,G1669,I1669,K1669,M1669,O1669,Q1669,S1669,U1669,W1669,Y1669,AA1669,AC1669,AE1669,AG1669,AI1669)</f>
        <v>5736.6161408000007</v>
      </c>
      <c r="AL1669" s="212">
        <v>1</v>
      </c>
      <c r="AM1669" s="17"/>
    </row>
    <row r="1670" spans="1:39" s="117" customFormat="1" ht="25.5" customHeight="1">
      <c r="A1670" s="888" t="s">
        <v>9</v>
      </c>
      <c r="B1670" s="882"/>
      <c r="C1670" s="41">
        <v>309.06534399999998</v>
      </c>
      <c r="D1670" s="130">
        <f>+C1670/$AK$1670</f>
        <v>0.35555555555555546</v>
      </c>
      <c r="E1670" s="41">
        <v>0</v>
      </c>
      <c r="F1670" s="130">
        <f>+E1670/$AK$1670</f>
        <v>0</v>
      </c>
      <c r="G1670" s="41">
        <v>0</v>
      </c>
      <c r="H1670" s="130">
        <f>+G1670/$AK$1670</f>
        <v>0</v>
      </c>
      <c r="I1670" s="41">
        <v>77.266335999999995</v>
      </c>
      <c r="J1670" s="130">
        <f>+I1670/$AK$1670</f>
        <v>8.8888888888888865E-2</v>
      </c>
      <c r="K1670" s="41">
        <v>0</v>
      </c>
      <c r="L1670" s="130">
        <f>+K1670/$AK$1670</f>
        <v>0</v>
      </c>
      <c r="M1670" s="41">
        <v>0</v>
      </c>
      <c r="N1670" s="130">
        <f>+M1670/$AK$1670</f>
        <v>0</v>
      </c>
      <c r="O1670" s="41">
        <v>251.11559200000005</v>
      </c>
      <c r="P1670" s="130">
        <f>+O1670/$AK$1670</f>
        <v>0.28888888888888886</v>
      </c>
      <c r="Q1670" s="41">
        <v>0</v>
      </c>
      <c r="R1670" s="130">
        <f>+Q1670/$AK$1670</f>
        <v>0</v>
      </c>
      <c r="S1670" s="41">
        <v>19.316583999999999</v>
      </c>
      <c r="T1670" s="130">
        <f>+S1670/$AK$1670</f>
        <v>2.2222222222222216E-2</v>
      </c>
      <c r="U1670" s="41">
        <v>19.316583999999999</v>
      </c>
      <c r="V1670" s="130">
        <f>+U1670/$AK$1670</f>
        <v>2.2222222222222216E-2</v>
      </c>
      <c r="W1670" s="41">
        <v>77.266335999999995</v>
      </c>
      <c r="X1670" s="130">
        <f>+W1670/$AK$1670</f>
        <v>8.8888888888888865E-2</v>
      </c>
      <c r="Y1670" s="41">
        <v>19.316583999999999</v>
      </c>
      <c r="Z1670" s="130">
        <f>+Y1670/$AK$1670</f>
        <v>2.2222222222222216E-2</v>
      </c>
      <c r="AA1670" s="41">
        <v>19.316583999999999</v>
      </c>
      <c r="AB1670" s="130">
        <f>+AA1670/$AK$1670</f>
        <v>2.2222222222222216E-2</v>
      </c>
      <c r="AC1670" s="41">
        <v>38.633167999999998</v>
      </c>
      <c r="AD1670" s="130">
        <f>+AC1670/$AK$1670</f>
        <v>4.4444444444444432E-2</v>
      </c>
      <c r="AE1670" s="41">
        <v>38.633167999999998</v>
      </c>
      <c r="AF1670" s="130">
        <f>+AE1670/$AK$1670</f>
        <v>4.4444444444444432E-2</v>
      </c>
      <c r="AG1670" s="41">
        <v>0</v>
      </c>
      <c r="AH1670" s="130">
        <f>+AG1670/$AK$1670</f>
        <v>0</v>
      </c>
      <c r="AI1670" s="41">
        <v>0</v>
      </c>
      <c r="AJ1670" s="130">
        <f>+AI1670/$AK$1670</f>
        <v>0</v>
      </c>
      <c r="AK1670" s="41">
        <f t="shared" ref="AK1670:AK1678" si="69">SUM(C1670,E1670,G1670,I1670,K1670,M1670,O1670,Q1670,S1670,U1670,W1670,Y1670,AA1670,AC1670,AE1670,AG1670,AI1670)</f>
        <v>869.24628000000018</v>
      </c>
      <c r="AL1670" s="197">
        <f>+AK1670/$AK$1669</f>
        <v>0.15152596211166036</v>
      </c>
      <c r="AM1670" s="116"/>
    </row>
    <row r="1671" spans="1:39" s="117" customFormat="1" ht="25.5" customHeight="1">
      <c r="A1671" s="888" t="s">
        <v>10</v>
      </c>
      <c r="B1671" s="882"/>
      <c r="C1671" s="41">
        <v>0</v>
      </c>
      <c r="D1671" s="130">
        <f>+C1671/$AK$1671</f>
        <v>0</v>
      </c>
      <c r="E1671" s="41">
        <v>0</v>
      </c>
      <c r="F1671" s="130">
        <f>+E1671/$AK$1671</f>
        <v>0</v>
      </c>
      <c r="G1671" s="41">
        <v>0</v>
      </c>
      <c r="H1671" s="130">
        <f>+G1671/$AK$1671</f>
        <v>0</v>
      </c>
      <c r="I1671" s="41">
        <v>135.20967200000001</v>
      </c>
      <c r="J1671" s="130">
        <f>+I1671/$AK$1671</f>
        <v>0.66666666666666663</v>
      </c>
      <c r="K1671" s="41">
        <v>0</v>
      </c>
      <c r="L1671" s="130">
        <f>+K1671/$AK$1671</f>
        <v>0</v>
      </c>
      <c r="M1671" s="41">
        <v>0</v>
      </c>
      <c r="N1671" s="130">
        <f>+M1671/$AK$1671</f>
        <v>0</v>
      </c>
      <c r="O1671" s="41">
        <v>0</v>
      </c>
      <c r="P1671" s="130">
        <f>+O1671/$AK$1671</f>
        <v>0</v>
      </c>
      <c r="Q1671" s="41">
        <v>0</v>
      </c>
      <c r="R1671" s="130">
        <f>+Q1671/$AK$1671</f>
        <v>0</v>
      </c>
      <c r="S1671" s="41">
        <v>0</v>
      </c>
      <c r="T1671" s="130">
        <f>+S1671/$AK$1671</f>
        <v>0</v>
      </c>
      <c r="U1671" s="41">
        <v>0</v>
      </c>
      <c r="V1671" s="130">
        <f>+U1671/$AK$1671</f>
        <v>0</v>
      </c>
      <c r="W1671" s="41">
        <v>0</v>
      </c>
      <c r="X1671" s="130">
        <f>+W1671/$AK$1671</f>
        <v>0</v>
      </c>
      <c r="Y1671" s="41">
        <v>0</v>
      </c>
      <c r="Z1671" s="130">
        <f>+Y1671/$AK$1671</f>
        <v>0</v>
      </c>
      <c r="AA1671" s="41">
        <v>42.903224000000002</v>
      </c>
      <c r="AB1671" s="130">
        <f>+AA1671/$AK$1671</f>
        <v>0.21153922578359136</v>
      </c>
      <c r="AC1671" s="41">
        <v>0</v>
      </c>
      <c r="AD1671" s="130">
        <f>+AC1671/$AK$1671</f>
        <v>0</v>
      </c>
      <c r="AE1671" s="41">
        <v>24.701612000000001</v>
      </c>
      <c r="AF1671" s="130">
        <f>+AE1671/$AK$1671</f>
        <v>0.12179410754974195</v>
      </c>
      <c r="AG1671" s="41">
        <v>0</v>
      </c>
      <c r="AH1671" s="130">
        <f>+AG1671/$AK$1671</f>
        <v>0</v>
      </c>
      <c r="AI1671" s="41">
        <v>0</v>
      </c>
      <c r="AJ1671" s="130">
        <f>+AI1671/$AK$1671</f>
        <v>0</v>
      </c>
      <c r="AK1671" s="41">
        <f t="shared" si="69"/>
        <v>202.81450800000002</v>
      </c>
      <c r="AL1671" s="197">
        <f t="shared" ref="AL1671:AL1677" si="70">+AK1671/$AK$1669</f>
        <v>3.5354380181992877E-2</v>
      </c>
      <c r="AM1671" s="116"/>
    </row>
    <row r="1672" spans="1:39" s="117" customFormat="1" ht="25.5" customHeight="1">
      <c r="A1672" s="888" t="s">
        <v>11</v>
      </c>
      <c r="B1672" s="882"/>
      <c r="C1672" s="41">
        <v>0</v>
      </c>
      <c r="D1672" s="130">
        <f>+C1672/$AK$1672</f>
        <v>0</v>
      </c>
      <c r="E1672" s="41">
        <v>0</v>
      </c>
      <c r="F1672" s="130">
        <f>+E1672/$AK$1672</f>
        <v>0</v>
      </c>
      <c r="G1672" s="41">
        <v>22.073172</v>
      </c>
      <c r="H1672" s="130">
        <f>+G1672/$AK$1672</f>
        <v>0.14285714285714285</v>
      </c>
      <c r="I1672" s="41">
        <v>0</v>
      </c>
      <c r="J1672" s="130">
        <f>+I1672/$AK$1672</f>
        <v>0</v>
      </c>
      <c r="K1672" s="41">
        <v>0</v>
      </c>
      <c r="L1672" s="130">
        <f>+K1672/$AK$1672</f>
        <v>0</v>
      </c>
      <c r="M1672" s="41">
        <v>0</v>
      </c>
      <c r="N1672" s="130">
        <f>+M1672/$AK$1672</f>
        <v>0</v>
      </c>
      <c r="O1672" s="41">
        <v>0</v>
      </c>
      <c r="P1672" s="130">
        <f>+O1672/$AK$1672</f>
        <v>0</v>
      </c>
      <c r="Q1672" s="41">
        <v>0</v>
      </c>
      <c r="R1672" s="130">
        <f>+Q1672/$AK$1672</f>
        <v>0</v>
      </c>
      <c r="S1672" s="41">
        <v>0</v>
      </c>
      <c r="T1672" s="130">
        <f>+S1672/$AK$1672</f>
        <v>0</v>
      </c>
      <c r="U1672" s="41">
        <v>0</v>
      </c>
      <c r="V1672" s="130">
        <f>+U1672/$AK$1672</f>
        <v>0</v>
      </c>
      <c r="W1672" s="41">
        <v>0</v>
      </c>
      <c r="X1672" s="130">
        <f>+W1672/$AK$1672</f>
        <v>0</v>
      </c>
      <c r="Y1672" s="41">
        <v>0</v>
      </c>
      <c r="Z1672" s="130">
        <f>+Y1672/$AK$1672</f>
        <v>0</v>
      </c>
      <c r="AA1672" s="41">
        <v>0</v>
      </c>
      <c r="AB1672" s="130">
        <f>+AA1672/$AK$1672</f>
        <v>0</v>
      </c>
      <c r="AC1672" s="41">
        <v>0</v>
      </c>
      <c r="AD1672" s="130">
        <f>+AC1672/$AK$1672</f>
        <v>0</v>
      </c>
      <c r="AE1672" s="41">
        <v>132.439032</v>
      </c>
      <c r="AF1672" s="130">
        <f>+AE1672/$AK$1672</f>
        <v>0.8571428571428571</v>
      </c>
      <c r="AG1672" s="41">
        <v>0</v>
      </c>
      <c r="AH1672" s="130">
        <f>+AG1672/$AK$1672</f>
        <v>0</v>
      </c>
      <c r="AI1672" s="41">
        <v>0</v>
      </c>
      <c r="AJ1672" s="130">
        <f>+AI1672/$AK$1672</f>
        <v>0</v>
      </c>
      <c r="AK1672" s="41">
        <f t="shared" si="69"/>
        <v>154.512204</v>
      </c>
      <c r="AL1672" s="197">
        <f t="shared" si="70"/>
        <v>2.6934380862801196E-2</v>
      </c>
      <c r="AM1672" s="116"/>
    </row>
    <row r="1673" spans="1:39" s="117" customFormat="1" ht="25.5" customHeight="1">
      <c r="A1673" s="888" t="s">
        <v>12</v>
      </c>
      <c r="B1673" s="882"/>
      <c r="C1673" s="41">
        <v>24.954219500000001</v>
      </c>
      <c r="D1673" s="130">
        <f>+C1673/$AK$1673</f>
        <v>5.542440110001521E-2</v>
      </c>
      <c r="E1673" s="41">
        <v>0</v>
      </c>
      <c r="F1673" s="130">
        <f>+E1673/$AK$1673</f>
        <v>0</v>
      </c>
      <c r="G1673" s="41">
        <v>0</v>
      </c>
      <c r="H1673" s="130">
        <f>+G1673/$AK$1673</f>
        <v>0</v>
      </c>
      <c r="I1673" s="41">
        <v>0</v>
      </c>
      <c r="J1673" s="130">
        <f>+I1673/$AK$1673</f>
        <v>0</v>
      </c>
      <c r="K1673" s="41">
        <v>0</v>
      </c>
      <c r="L1673" s="130">
        <f>+K1673/$AK$1673</f>
        <v>0</v>
      </c>
      <c r="M1673" s="41">
        <v>86.164704</v>
      </c>
      <c r="N1673" s="130">
        <f>+M1673/$AK$1673</f>
        <v>0.19137553531418142</v>
      </c>
      <c r="O1673" s="41">
        <v>74.862658500000009</v>
      </c>
      <c r="P1673" s="130">
        <f>+O1673/$AK$1673</f>
        <v>0.16627320330004564</v>
      </c>
      <c r="Q1673" s="41">
        <v>6.8260870000000002</v>
      </c>
      <c r="R1673" s="130">
        <f>+Q1673/$AK$1673</f>
        <v>1.5161034542939702E-2</v>
      </c>
      <c r="S1673" s="41">
        <v>24.954219500000001</v>
      </c>
      <c r="T1673" s="130">
        <f>+S1673/$AK$1673</f>
        <v>5.542440110001521E-2</v>
      </c>
      <c r="U1673" s="41">
        <v>0</v>
      </c>
      <c r="V1673" s="130">
        <f>+U1673/$AK$1673</f>
        <v>0</v>
      </c>
      <c r="W1673" s="41">
        <v>0</v>
      </c>
      <c r="X1673" s="130">
        <f>+W1673/$AK$1673</f>
        <v>0</v>
      </c>
      <c r="Y1673" s="41">
        <v>21.541176</v>
      </c>
      <c r="Z1673" s="130">
        <f>+Y1673/$AK$1673</f>
        <v>4.7843883828545354E-2</v>
      </c>
      <c r="AA1673" s="41">
        <v>6.8260870000000002</v>
      </c>
      <c r="AB1673" s="130">
        <f>+AA1673/$AK$1673</f>
        <v>1.5161034542939702E-2</v>
      </c>
      <c r="AC1673" s="41">
        <v>68.036571500000008</v>
      </c>
      <c r="AD1673" s="130">
        <f>+AC1673/$AK$1673</f>
        <v>0.15111216875710592</v>
      </c>
      <c r="AE1673" s="41">
        <v>132.6600995</v>
      </c>
      <c r="AF1673" s="130">
        <f>+AE1673/$AK$1673</f>
        <v>0.29464382024274199</v>
      </c>
      <c r="AG1673" s="41">
        <v>3.4130435000000001</v>
      </c>
      <c r="AH1673" s="130">
        <f>+AG1673/$AK$1673</f>
        <v>7.5805172714698511E-3</v>
      </c>
      <c r="AI1673" s="41">
        <v>0</v>
      </c>
      <c r="AJ1673" s="130">
        <f>+AI1673/$AK$1673</f>
        <v>0</v>
      </c>
      <c r="AK1673" s="41">
        <f t="shared" si="69"/>
        <v>450.23886600000003</v>
      </c>
      <c r="AL1673" s="197">
        <f t="shared" si="70"/>
        <v>7.8485095559699056E-2</v>
      </c>
      <c r="AM1673" s="116"/>
    </row>
    <row r="1674" spans="1:39" s="117" customFormat="1" ht="25.5" customHeight="1">
      <c r="A1674" s="888" t="s">
        <v>13</v>
      </c>
      <c r="B1674" s="882"/>
      <c r="C1674" s="41">
        <v>0</v>
      </c>
      <c r="D1674" s="130">
        <f>+C1674/$AK$1674</f>
        <v>0</v>
      </c>
      <c r="E1674" s="41">
        <v>0</v>
      </c>
      <c r="F1674" s="130">
        <f>+E1674/$AK$1674</f>
        <v>0</v>
      </c>
      <c r="G1674" s="41">
        <v>0</v>
      </c>
      <c r="H1674" s="130">
        <f>+G1674/$AK$1674</f>
        <v>0</v>
      </c>
      <c r="I1674" s="41">
        <v>0</v>
      </c>
      <c r="J1674" s="130">
        <f>+I1674/$AK$1674</f>
        <v>0</v>
      </c>
      <c r="K1674" s="41">
        <v>0</v>
      </c>
      <c r="L1674" s="130">
        <f>+K1674/$AK$1674</f>
        <v>0</v>
      </c>
      <c r="M1674" s="41">
        <v>22.791665999999999</v>
      </c>
      <c r="N1674" s="130">
        <f>+M1674/$AK$1674</f>
        <v>0.14285714285714288</v>
      </c>
      <c r="O1674" s="41">
        <v>45.583331999999999</v>
      </c>
      <c r="P1674" s="130">
        <f>+O1674/$AK$1674</f>
        <v>0.28571428571428575</v>
      </c>
      <c r="Q1674" s="41">
        <v>22.791665999999999</v>
      </c>
      <c r="R1674" s="130">
        <f>+Q1674/$AK$1674</f>
        <v>0.14285714285714288</v>
      </c>
      <c r="S1674" s="41">
        <v>22.791665999999999</v>
      </c>
      <c r="T1674" s="130">
        <f>+S1674/$AK$1674</f>
        <v>0.14285714285714288</v>
      </c>
      <c r="U1674" s="41">
        <v>0</v>
      </c>
      <c r="V1674" s="130">
        <f>+U1674/$AK$1674</f>
        <v>0</v>
      </c>
      <c r="W1674" s="41">
        <v>22.791665999999999</v>
      </c>
      <c r="X1674" s="130">
        <f>+W1674/$AK$1674</f>
        <v>0.14285714285714288</v>
      </c>
      <c r="Y1674" s="41">
        <v>0</v>
      </c>
      <c r="Z1674" s="130">
        <f>+Y1674/$AK$1674</f>
        <v>0</v>
      </c>
      <c r="AA1674" s="41">
        <v>0</v>
      </c>
      <c r="AB1674" s="130">
        <f>+AA1674/$AK$1674</f>
        <v>0</v>
      </c>
      <c r="AC1674" s="41">
        <v>0</v>
      </c>
      <c r="AD1674" s="130">
        <f>+AC1674/$AK$1674</f>
        <v>0</v>
      </c>
      <c r="AE1674" s="41">
        <v>22.791665999999999</v>
      </c>
      <c r="AF1674" s="130">
        <f>+AE1674/$AK$1674</f>
        <v>0.14285714285714288</v>
      </c>
      <c r="AG1674" s="41">
        <v>0</v>
      </c>
      <c r="AH1674" s="130">
        <f>+AG1674/$AK$1674</f>
        <v>0</v>
      </c>
      <c r="AI1674" s="41">
        <v>0</v>
      </c>
      <c r="AJ1674" s="130">
        <f>+AI1674/$AK$1674</f>
        <v>0</v>
      </c>
      <c r="AK1674" s="41">
        <f t="shared" si="69"/>
        <v>159.54166199999997</v>
      </c>
      <c r="AL1674" s="197">
        <f t="shared" si="70"/>
        <v>2.7811109909430174E-2</v>
      </c>
      <c r="AM1674" s="116"/>
    </row>
    <row r="1675" spans="1:39" s="117" customFormat="1" ht="25.5" customHeight="1">
      <c r="A1675" s="888" t="s">
        <v>14</v>
      </c>
      <c r="B1675" s="882"/>
      <c r="C1675" s="41">
        <v>108.204825</v>
      </c>
      <c r="D1675" s="130">
        <f>+C1675/$AK$1675</f>
        <v>5.1232553394629357E-2</v>
      </c>
      <c r="E1675" s="41">
        <v>0</v>
      </c>
      <c r="F1675" s="130">
        <f>+E1675/$AK$1675</f>
        <v>0</v>
      </c>
      <c r="G1675" s="41">
        <v>0</v>
      </c>
      <c r="H1675" s="130">
        <f>+G1675/$AK$1675</f>
        <v>0</v>
      </c>
      <c r="I1675" s="41">
        <v>115.10482500000001</v>
      </c>
      <c r="J1675" s="130">
        <f>+I1675/$AK$1675</f>
        <v>5.4499548359252636E-2</v>
      </c>
      <c r="K1675" s="41">
        <v>21.640965000000001</v>
      </c>
      <c r="L1675" s="130">
        <f>+K1675/$AK$1675</f>
        <v>1.0246510678925872E-2</v>
      </c>
      <c r="M1675" s="41">
        <v>0</v>
      </c>
      <c r="N1675" s="130">
        <f>+M1675/$AK$1675</f>
        <v>0</v>
      </c>
      <c r="O1675" s="41">
        <v>547.92412500000012</v>
      </c>
      <c r="P1675" s="130">
        <f>+O1675/$AK$1675</f>
        <v>0.25942976193777012</v>
      </c>
      <c r="Q1675" s="41">
        <v>68.372895000000014</v>
      </c>
      <c r="R1675" s="130">
        <f>+Q1675/$AK$1675</f>
        <v>3.2373029519089255E-2</v>
      </c>
      <c r="S1675" s="41">
        <v>86.563860000000005</v>
      </c>
      <c r="T1675" s="130">
        <f>+S1675/$AK$1675</f>
        <v>4.098604271570349E-2</v>
      </c>
      <c r="U1675" s="41">
        <v>64.922895000000011</v>
      </c>
      <c r="V1675" s="130">
        <f>+U1675/$AK$1675</f>
        <v>3.0739532036777619E-2</v>
      </c>
      <c r="W1675" s="41">
        <v>266.59157999999996</v>
      </c>
      <c r="X1675" s="130">
        <f>+W1675/$AK$1675</f>
        <v>0.12622512311173373</v>
      </c>
      <c r="Y1675" s="41">
        <v>86.563860000000005</v>
      </c>
      <c r="Z1675" s="130">
        <f>+Y1675/$AK$1675</f>
        <v>4.098604271570349E-2</v>
      </c>
      <c r="AA1675" s="41">
        <v>173.12771999999998</v>
      </c>
      <c r="AB1675" s="130">
        <f>+AA1675/$AK$1675</f>
        <v>8.1972085431406966E-2</v>
      </c>
      <c r="AC1675" s="41">
        <v>108.204825</v>
      </c>
      <c r="AD1675" s="130">
        <f>+AC1675/$AK$1675</f>
        <v>5.1232553394629357E-2</v>
      </c>
      <c r="AE1675" s="41">
        <v>421.52833499999991</v>
      </c>
      <c r="AF1675" s="130">
        <f>+AE1675/$AK$1675</f>
        <v>0.19958419534652644</v>
      </c>
      <c r="AG1675" s="41">
        <v>21.640965000000001</v>
      </c>
      <c r="AH1675" s="130">
        <f>+AG1675/$AK$1675</f>
        <v>1.0246510678925872E-2</v>
      </c>
      <c r="AI1675" s="41">
        <v>21.640965000000001</v>
      </c>
      <c r="AJ1675" s="130">
        <f>+AI1675/$AK$1675</f>
        <v>1.0246510678925872E-2</v>
      </c>
      <c r="AK1675" s="41">
        <f t="shared" si="69"/>
        <v>2112.0326399999999</v>
      </c>
      <c r="AL1675" s="197">
        <f t="shared" si="70"/>
        <v>0.3681669800039063</v>
      </c>
      <c r="AM1675" s="116"/>
    </row>
    <row r="1676" spans="1:39" s="117" customFormat="1" ht="25.5" customHeight="1">
      <c r="A1676" s="888" t="s">
        <v>15</v>
      </c>
      <c r="B1676" s="882"/>
      <c r="C1676" s="41">
        <v>42.2801902</v>
      </c>
      <c r="D1676" s="130">
        <f>+C1676/$AK$1676</f>
        <v>2.5213886426655823E-2</v>
      </c>
      <c r="E1676" s="41">
        <v>0</v>
      </c>
      <c r="F1676" s="130">
        <f>+E1676/$AK$1676</f>
        <v>0</v>
      </c>
      <c r="G1676" s="41">
        <v>0</v>
      </c>
      <c r="H1676" s="130">
        <f>+G1676/$AK$1676</f>
        <v>0</v>
      </c>
      <c r="I1676" s="41">
        <v>222.34827519999999</v>
      </c>
      <c r="J1676" s="130">
        <f>+I1676/$AK$1676</f>
        <v>0.13259789351788709</v>
      </c>
      <c r="K1676" s="41">
        <v>20.007565</v>
      </c>
      <c r="L1676" s="130">
        <f>+K1676/$AK$1676</f>
        <v>1.1931556343470141E-2</v>
      </c>
      <c r="M1676" s="41">
        <v>282.37097019999999</v>
      </c>
      <c r="N1676" s="130">
        <f>+M1676/$AK$1676</f>
        <v>0.16839256254829751</v>
      </c>
      <c r="O1676" s="41">
        <v>291.43121099999996</v>
      </c>
      <c r="P1676" s="130">
        <f>+O1676/$AK$1676</f>
        <v>0.17379565750715964</v>
      </c>
      <c r="Q1676" s="41">
        <v>20.007565</v>
      </c>
      <c r="R1676" s="130">
        <f>+Q1676/$AK$1676</f>
        <v>1.1931556343470141E-2</v>
      </c>
      <c r="S1676" s="41">
        <v>24.537685400000001</v>
      </c>
      <c r="T1676" s="130">
        <f>+S1676/$AK$1676</f>
        <v>1.4633103822901221E-2</v>
      </c>
      <c r="U1676" s="41">
        <v>20.007565</v>
      </c>
      <c r="V1676" s="130">
        <f>+U1676/$AK$1676</f>
        <v>1.1931556343470141E-2</v>
      </c>
      <c r="W1676" s="41">
        <v>484.71168039999998</v>
      </c>
      <c r="X1676" s="130">
        <f>+W1676/$AK$1676</f>
        <v>0.28905889972271448</v>
      </c>
      <c r="Y1676" s="41">
        <v>22.2726252</v>
      </c>
      <c r="Z1676" s="130">
        <f>+Y1676/$AK$1676</f>
        <v>1.3282330083185681E-2</v>
      </c>
      <c r="AA1676" s="41">
        <v>60.022694999999999</v>
      </c>
      <c r="AB1676" s="130">
        <f>+AA1676/$AK$1676</f>
        <v>3.5794669030410425E-2</v>
      </c>
      <c r="AC1676" s="41">
        <v>104.5679454</v>
      </c>
      <c r="AD1676" s="130">
        <f>+AC1676/$AK$1676</f>
        <v>6.2359329196781783E-2</v>
      </c>
      <c r="AE1676" s="41">
        <v>82.295320199999992</v>
      </c>
      <c r="AF1676" s="130">
        <f>+AE1676/$AK$1676</f>
        <v>4.9076999113596101E-2</v>
      </c>
      <c r="AG1676" s="41">
        <v>0</v>
      </c>
      <c r="AH1676" s="130">
        <f>+AG1676/$AK$1676</f>
        <v>0</v>
      </c>
      <c r="AI1676" s="41">
        <v>0</v>
      </c>
      <c r="AJ1676" s="130">
        <f>+AI1676/$AK$1676</f>
        <v>0</v>
      </c>
      <c r="AK1676" s="41">
        <f t="shared" si="69"/>
        <v>1676.8612931999996</v>
      </c>
      <c r="AL1676" s="197">
        <f t="shared" si="70"/>
        <v>0.29230843620053559</v>
      </c>
      <c r="AM1676" s="116"/>
    </row>
    <row r="1677" spans="1:39" s="117" customFormat="1" ht="25.5" customHeight="1">
      <c r="A1677" s="888" t="s">
        <v>16</v>
      </c>
      <c r="B1677" s="882"/>
      <c r="C1677" s="41">
        <v>0</v>
      </c>
      <c r="D1677" s="130">
        <f>+C1677/$AK$1677</f>
        <v>0</v>
      </c>
      <c r="E1677" s="41">
        <v>0</v>
      </c>
      <c r="F1677" s="130">
        <f>+E1677/$AK$1677</f>
        <v>0</v>
      </c>
      <c r="G1677" s="41">
        <v>0</v>
      </c>
      <c r="H1677" s="130">
        <f>+G1677/$AK$1677</f>
        <v>0</v>
      </c>
      <c r="I1677" s="41">
        <v>2.4444444000000001</v>
      </c>
      <c r="J1677" s="130">
        <f>+I1677/$AK$1677</f>
        <v>2.1949117410628445E-2</v>
      </c>
      <c r="K1677" s="41">
        <v>0</v>
      </c>
      <c r="L1677" s="130">
        <f>+K1677/$AK$1677</f>
        <v>0</v>
      </c>
      <c r="M1677" s="41">
        <v>0</v>
      </c>
      <c r="N1677" s="130">
        <f>+M1677/$AK$1677</f>
        <v>0</v>
      </c>
      <c r="O1677" s="41">
        <v>25.2070708</v>
      </c>
      <c r="P1677" s="130">
        <f>+O1677/$AK$1677</f>
        <v>0.22633894089275414</v>
      </c>
      <c r="Q1677" s="41">
        <v>2.4444444000000001</v>
      </c>
      <c r="R1677" s="130">
        <f>+Q1677/$AK$1677</f>
        <v>2.1949117410628445E-2</v>
      </c>
      <c r="S1677" s="41">
        <v>0</v>
      </c>
      <c r="T1677" s="130">
        <f>+S1677/$AK$1677</f>
        <v>0</v>
      </c>
      <c r="U1677" s="41">
        <v>0</v>
      </c>
      <c r="V1677" s="130">
        <f>+U1677/$AK$1677</f>
        <v>0</v>
      </c>
      <c r="W1677" s="41">
        <v>81.272728000000001</v>
      </c>
      <c r="X1677" s="130">
        <f>+W1677/$AK$1677</f>
        <v>0.72976282428598893</v>
      </c>
      <c r="Y1677" s="41">
        <v>0</v>
      </c>
      <c r="Z1677" s="130">
        <f>+Y1677/$AK$1677</f>
        <v>0</v>
      </c>
      <c r="AA1677" s="41">
        <v>0</v>
      </c>
      <c r="AB1677" s="130">
        <f>+AA1677/$AK$1677</f>
        <v>0</v>
      </c>
      <c r="AC1677" s="41">
        <v>0</v>
      </c>
      <c r="AD1677" s="130">
        <f>+AC1677/$AK$1677</f>
        <v>0</v>
      </c>
      <c r="AE1677" s="41">
        <v>0</v>
      </c>
      <c r="AF1677" s="130">
        <f>+AE1677/$AK$1677</f>
        <v>0</v>
      </c>
      <c r="AG1677" s="41">
        <v>0</v>
      </c>
      <c r="AH1677" s="130">
        <f>+AG1677/$AK$1677</f>
        <v>0</v>
      </c>
      <c r="AI1677" s="41">
        <v>0</v>
      </c>
      <c r="AJ1677" s="130">
        <f>+AI1677/$AK$1677</f>
        <v>0</v>
      </c>
      <c r="AK1677" s="41">
        <f t="shared" si="69"/>
        <v>111.3686876</v>
      </c>
      <c r="AL1677" s="197">
        <f t="shared" si="70"/>
        <v>1.9413655169974307E-2</v>
      </c>
      <c r="AM1677" s="116"/>
    </row>
    <row r="1678" spans="1:39" ht="15" customHeight="1" thickBot="1">
      <c r="A1678" s="890" t="s">
        <v>0</v>
      </c>
      <c r="B1678" s="684"/>
      <c r="C1678" s="31">
        <v>484.50457869999991</v>
      </c>
      <c r="D1678" s="109">
        <f>+C1678/$AK$1678</f>
        <v>8.4458253229478461E-2</v>
      </c>
      <c r="E1678" s="31">
        <v>0</v>
      </c>
      <c r="F1678" s="109">
        <f>+E1678/$AK$1678</f>
        <v>0</v>
      </c>
      <c r="G1678" s="31">
        <v>22.073172</v>
      </c>
      <c r="H1678" s="109">
        <f>+G1678/$AK$1678</f>
        <v>3.8477686946858853E-3</v>
      </c>
      <c r="I1678" s="31">
        <v>552.37355260000004</v>
      </c>
      <c r="J1678" s="109">
        <f>+I1678/$AK$1678</f>
        <v>9.6289090823317436E-2</v>
      </c>
      <c r="K1678" s="31">
        <v>41.648530000000001</v>
      </c>
      <c r="L1678" s="109">
        <f>+K1678/$AK$1678</f>
        <v>7.2601214684362512E-3</v>
      </c>
      <c r="M1678" s="31">
        <v>391.32734020000004</v>
      </c>
      <c r="N1678" s="109">
        <f>+M1678/$AK$1678</f>
        <v>6.8215709504562988E-2</v>
      </c>
      <c r="O1678" s="31">
        <v>1236.1239893000002</v>
      </c>
      <c r="P1678" s="109">
        <f>+O1678/$AK$1678</f>
        <v>0.21547964147512513</v>
      </c>
      <c r="Q1678" s="31">
        <v>120.4426574</v>
      </c>
      <c r="R1678" s="109">
        <f>+Q1678/$AK$1678</f>
        <v>2.0995418630747647E-2</v>
      </c>
      <c r="S1678" s="31">
        <v>178.16401489999998</v>
      </c>
      <c r="T1678" s="109">
        <f>+S1678/$AK$1678</f>
        <v>3.1057335984686279E-2</v>
      </c>
      <c r="U1678" s="31">
        <v>104.24704399999999</v>
      </c>
      <c r="V1678" s="109">
        <f>+U1678/$AK$1678</f>
        <v>1.8172218855393416E-2</v>
      </c>
      <c r="W1678" s="31">
        <v>932.63399040000002</v>
      </c>
      <c r="X1678" s="109">
        <f>+W1678/$AK$1678</f>
        <v>0.16257563126228966</v>
      </c>
      <c r="Y1678" s="31">
        <v>149.69424520000001</v>
      </c>
      <c r="Z1678" s="109">
        <f>+Y1678/$AK$1678</f>
        <v>2.6094520101378856E-2</v>
      </c>
      <c r="AA1678" s="31">
        <v>302.19631000000004</v>
      </c>
      <c r="AB1678" s="109">
        <f>+AA1678/$AK$1678</f>
        <v>5.2678495925623708E-2</v>
      </c>
      <c r="AC1678" s="31">
        <v>319.44250989999995</v>
      </c>
      <c r="AD1678" s="109">
        <f>+AC1678/$AK$1678</f>
        <v>5.5684832671312752E-2</v>
      </c>
      <c r="AE1678" s="31">
        <v>855.04923270000006</v>
      </c>
      <c r="AF1678" s="109">
        <f>+AE1678/$AK$1678</f>
        <v>0.14905114996604235</v>
      </c>
      <c r="AG1678" s="31">
        <v>25.054008500000002</v>
      </c>
      <c r="AH1678" s="109">
        <f>+AG1678/$AK$1678</f>
        <v>4.3673845146811746E-3</v>
      </c>
      <c r="AI1678" s="31">
        <v>21.640965000000001</v>
      </c>
      <c r="AJ1678" s="109">
        <f>+AI1678/$AK$1678</f>
        <v>3.7724268922379139E-3</v>
      </c>
      <c r="AK1678" s="31">
        <f t="shared" si="69"/>
        <v>5736.6161408000007</v>
      </c>
      <c r="AL1678" s="213">
        <v>1</v>
      </c>
      <c r="AM1678" s="17"/>
    </row>
    <row r="1681" spans="1:7" ht="15.75" thickBot="1"/>
    <row r="1682" spans="1:7" ht="42" customHeight="1">
      <c r="A1682" s="875" t="s">
        <v>346</v>
      </c>
      <c r="B1682" s="876"/>
      <c r="C1682" s="891" t="s">
        <v>367</v>
      </c>
      <c r="D1682" s="892"/>
      <c r="E1682" s="892"/>
      <c r="F1682" s="893"/>
      <c r="G1682" s="17"/>
    </row>
    <row r="1683" spans="1:7" ht="24.75" thickBot="1">
      <c r="A1683" s="877"/>
      <c r="B1683" s="802"/>
      <c r="C1683" s="230" t="s">
        <v>29</v>
      </c>
      <c r="D1683" s="231" t="s">
        <v>30</v>
      </c>
      <c r="E1683" s="231" t="s">
        <v>31</v>
      </c>
      <c r="F1683" s="232" t="s">
        <v>345</v>
      </c>
      <c r="G1683" s="17"/>
    </row>
    <row r="1684" spans="1:7" ht="15" customHeight="1">
      <c r="A1684" s="889" t="s">
        <v>22</v>
      </c>
      <c r="B1684" s="694"/>
      <c r="C1684" s="35">
        <v>938278.03756325168</v>
      </c>
      <c r="D1684" s="37">
        <v>13781.863622621584</v>
      </c>
      <c r="E1684" s="37">
        <v>1043844.5866971924</v>
      </c>
      <c r="F1684" s="229">
        <v>5736.6161407999853</v>
      </c>
      <c r="G1684" s="17"/>
    </row>
    <row r="1685" spans="1:7" s="117" customFormat="1" ht="22.5" customHeight="1">
      <c r="A1685" s="888" t="s">
        <v>9</v>
      </c>
      <c r="B1685" s="882"/>
      <c r="C1685" s="39">
        <v>887933.33333333326</v>
      </c>
      <c r="D1685" s="41">
        <v>50693.457662191198</v>
      </c>
      <c r="E1685" s="41">
        <v>1494594.3448102016</v>
      </c>
      <c r="F1685" s="227">
        <v>869.24628000000041</v>
      </c>
      <c r="G1685" s="116"/>
    </row>
    <row r="1686" spans="1:7" s="117" customFormat="1" ht="22.5" customHeight="1">
      <c r="A1686" s="888" t="s">
        <v>10</v>
      </c>
      <c r="B1686" s="882"/>
      <c r="C1686" s="39">
        <v>1104810.1302496567</v>
      </c>
      <c r="D1686" s="41">
        <v>75338.252532100596</v>
      </c>
      <c r="E1686" s="41">
        <v>1072914.3444879726</v>
      </c>
      <c r="F1686" s="227">
        <v>202.81450800000005</v>
      </c>
      <c r="G1686" s="116"/>
    </row>
    <row r="1687" spans="1:7" s="117" customFormat="1" ht="22.5" customHeight="1">
      <c r="A1687" s="888" t="s">
        <v>11</v>
      </c>
      <c r="B1687" s="882"/>
      <c r="C1687" s="39">
        <v>441000</v>
      </c>
      <c r="D1687" s="41">
        <v>27124.29635999422</v>
      </c>
      <c r="E1687" s="41">
        <v>337162.97292283986</v>
      </c>
      <c r="F1687" s="227">
        <v>154.512204</v>
      </c>
      <c r="G1687" s="116"/>
    </row>
    <row r="1688" spans="1:7" s="117" customFormat="1" ht="22.5" customHeight="1">
      <c r="A1688" s="888" t="s">
        <v>12</v>
      </c>
      <c r="B1688" s="882"/>
      <c r="C1688" s="39">
        <v>589403.97916913754</v>
      </c>
      <c r="D1688" s="41">
        <v>19923.2974468584</v>
      </c>
      <c r="E1688" s="41">
        <v>422749.11763388838</v>
      </c>
      <c r="F1688" s="227">
        <v>450.23886600000026</v>
      </c>
      <c r="G1688" s="116"/>
    </row>
    <row r="1689" spans="1:7" s="117" customFormat="1" ht="22.5" customHeight="1">
      <c r="A1689" s="888" t="s">
        <v>13</v>
      </c>
      <c r="B1689" s="882"/>
      <c r="C1689" s="39">
        <v>598500</v>
      </c>
      <c r="D1689" s="41">
        <v>8495.3372442332129</v>
      </c>
      <c r="E1689" s="41">
        <v>107304.43692347809</v>
      </c>
      <c r="F1689" s="227">
        <v>159.54166199999997</v>
      </c>
      <c r="G1689" s="116"/>
    </row>
    <row r="1690" spans="1:7" s="117" customFormat="1" ht="22.5" customHeight="1">
      <c r="A1690" s="888" t="s">
        <v>14</v>
      </c>
      <c r="B1690" s="882"/>
      <c r="C1690" s="39">
        <v>992346.14673568704</v>
      </c>
      <c r="D1690" s="41">
        <v>23250.601215264873</v>
      </c>
      <c r="E1690" s="41">
        <v>1068524.5386909228</v>
      </c>
      <c r="F1690" s="227">
        <v>2112.0326400000026</v>
      </c>
      <c r="G1690" s="116"/>
    </row>
    <row r="1691" spans="1:7" s="117" customFormat="1" ht="22.5" customHeight="1">
      <c r="A1691" s="888" t="s">
        <v>15</v>
      </c>
      <c r="B1691" s="882"/>
      <c r="C1691" s="39">
        <v>976721.88668508781</v>
      </c>
      <c r="D1691" s="41">
        <v>20992.832481087538</v>
      </c>
      <c r="E1691" s="41">
        <v>859645.92779572599</v>
      </c>
      <c r="F1691" s="227">
        <v>1676.8612931999976</v>
      </c>
      <c r="G1691" s="116"/>
    </row>
    <row r="1692" spans="1:7" s="117" customFormat="1" ht="22.5" customHeight="1">
      <c r="A1692" s="888" t="s">
        <v>16</v>
      </c>
      <c r="B1692" s="882"/>
      <c r="C1692" s="39">
        <v>2010833.9770001918</v>
      </c>
      <c r="D1692" s="41">
        <v>77319.292673174263</v>
      </c>
      <c r="E1692" s="41">
        <v>815961.04091676732</v>
      </c>
      <c r="F1692" s="227">
        <v>111.36868759999999</v>
      </c>
      <c r="G1692" s="116"/>
    </row>
    <row r="1693" spans="1:7" ht="15" customHeight="1" thickBot="1">
      <c r="A1693" s="890" t="s">
        <v>0</v>
      </c>
      <c r="B1693" s="684"/>
      <c r="C1693" s="43">
        <v>938278.03756325168</v>
      </c>
      <c r="D1693" s="45">
        <v>13781.863622621584</v>
      </c>
      <c r="E1693" s="45">
        <v>1043844.5866971924</v>
      </c>
      <c r="F1693" s="233">
        <v>5736.6161407999853</v>
      </c>
      <c r="G1693" s="17"/>
    </row>
    <row r="1696" spans="1:7" ht="15.75" thickBot="1"/>
    <row r="1697" spans="1:9">
      <c r="A1697" s="526" t="s">
        <v>23</v>
      </c>
      <c r="B1697" s="527"/>
      <c r="C1697" s="891" t="s">
        <v>368</v>
      </c>
      <c r="D1697" s="892"/>
      <c r="E1697" s="892"/>
      <c r="F1697" s="892"/>
      <c r="G1697" s="892"/>
      <c r="H1697" s="893"/>
      <c r="I1697" s="17"/>
    </row>
    <row r="1698" spans="1:9">
      <c r="A1698" s="528"/>
      <c r="B1698" s="529"/>
      <c r="C1698" s="692" t="s">
        <v>353</v>
      </c>
      <c r="D1698" s="680"/>
      <c r="E1698" s="679" t="s">
        <v>251</v>
      </c>
      <c r="F1698" s="680"/>
      <c r="G1698" s="681" t="s">
        <v>20</v>
      </c>
      <c r="H1698" s="894"/>
      <c r="I1698" s="17"/>
    </row>
    <row r="1699" spans="1:9" ht="15.75" thickBot="1">
      <c r="A1699" s="530"/>
      <c r="B1699" s="531"/>
      <c r="C1699" s="194" t="s">
        <v>6</v>
      </c>
      <c r="D1699" s="194" t="s">
        <v>7</v>
      </c>
      <c r="E1699" s="194" t="s">
        <v>6</v>
      </c>
      <c r="F1699" s="194" t="s">
        <v>7</v>
      </c>
      <c r="G1699" s="49" t="s">
        <v>6</v>
      </c>
      <c r="H1699" s="160" t="s">
        <v>41</v>
      </c>
      <c r="I1699" s="17"/>
    </row>
    <row r="1700" spans="1:9" ht="15" customHeight="1">
      <c r="A1700" s="889" t="s">
        <v>22</v>
      </c>
      <c r="B1700" s="694"/>
      <c r="C1700" s="118">
        <v>21554.590840299988</v>
      </c>
      <c r="D1700" s="119">
        <v>0.71570163595615466</v>
      </c>
      <c r="E1700" s="120">
        <v>8562.1362389999667</v>
      </c>
      <c r="F1700" s="119">
        <v>0.28429836404384595</v>
      </c>
      <c r="G1700" s="120">
        <v>30116.727079299937</v>
      </c>
      <c r="H1700" s="225">
        <v>1</v>
      </c>
      <c r="I1700" s="17"/>
    </row>
    <row r="1701" spans="1:9" s="117" customFormat="1" ht="24.75" customHeight="1">
      <c r="A1701" s="888" t="s">
        <v>9</v>
      </c>
      <c r="B1701" s="882"/>
      <c r="C1701" s="39">
        <v>2298.6734959999985</v>
      </c>
      <c r="D1701" s="40">
        <v>0.89473684210526239</v>
      </c>
      <c r="E1701" s="41">
        <v>270.43217600000003</v>
      </c>
      <c r="F1701" s="40">
        <v>0.10526315789473684</v>
      </c>
      <c r="G1701" s="41">
        <v>2569.1056720000006</v>
      </c>
      <c r="H1701" s="197">
        <f>+G1701/$G$1700</f>
        <v>8.5304942507043485E-2</v>
      </c>
      <c r="I1701" s="116"/>
    </row>
    <row r="1702" spans="1:9" s="117" customFormat="1" ht="24.75" customHeight="1">
      <c r="A1702" s="888" t="s">
        <v>10</v>
      </c>
      <c r="B1702" s="882"/>
      <c r="C1702" s="39">
        <v>384.17740400000014</v>
      </c>
      <c r="D1702" s="40">
        <v>0.81181302304637326</v>
      </c>
      <c r="E1702" s="41">
        <v>89.056448000000003</v>
      </c>
      <c r="F1702" s="40">
        <v>0.18818697695362666</v>
      </c>
      <c r="G1702" s="41">
        <v>473.23385200000018</v>
      </c>
      <c r="H1702" s="197">
        <f t="shared" ref="H1702:H1708" si="71">+G1702/$G$1700</f>
        <v>1.571332272440942E-2</v>
      </c>
      <c r="I1702" s="116"/>
    </row>
    <row r="1703" spans="1:9" s="117" customFormat="1" ht="24.75" customHeight="1">
      <c r="A1703" s="888" t="s">
        <v>11</v>
      </c>
      <c r="B1703" s="882"/>
      <c r="C1703" s="39">
        <v>640.12198799999999</v>
      </c>
      <c r="D1703" s="40">
        <v>0.78378378378378377</v>
      </c>
      <c r="E1703" s="41">
        <v>176.585376</v>
      </c>
      <c r="F1703" s="40">
        <v>0.2162162162162162</v>
      </c>
      <c r="G1703" s="41">
        <v>816.70736399999998</v>
      </c>
      <c r="H1703" s="197">
        <f t="shared" si="71"/>
        <v>2.7118065049018744E-2</v>
      </c>
      <c r="I1703" s="116"/>
    </row>
    <row r="1704" spans="1:9" s="117" customFormat="1" ht="24.75" customHeight="1">
      <c r="A1704" s="888" t="s">
        <v>12</v>
      </c>
      <c r="B1704" s="882"/>
      <c r="C1704" s="39">
        <v>1788.1419064999968</v>
      </c>
      <c r="D1704" s="40">
        <v>0.64078192294923253</v>
      </c>
      <c r="E1704" s="41">
        <v>1002.4204399999986</v>
      </c>
      <c r="F1704" s="40">
        <v>0.35921807705076347</v>
      </c>
      <c r="G1704" s="41">
        <v>2790.5623465000067</v>
      </c>
      <c r="H1704" s="197">
        <f t="shared" si="71"/>
        <v>9.2658220767223992E-2</v>
      </c>
      <c r="I1704" s="116"/>
    </row>
    <row r="1705" spans="1:9" s="117" customFormat="1" ht="24.75" customHeight="1">
      <c r="A1705" s="888" t="s">
        <v>13</v>
      </c>
      <c r="B1705" s="882"/>
      <c r="C1705" s="39">
        <v>598.58331600000008</v>
      </c>
      <c r="D1705" s="40">
        <v>0.72423875787263214</v>
      </c>
      <c r="E1705" s="41">
        <v>227.91665999999995</v>
      </c>
      <c r="F1705" s="40">
        <v>0.27576124212736824</v>
      </c>
      <c r="G1705" s="41">
        <v>826.49997599999972</v>
      </c>
      <c r="H1705" s="197">
        <f t="shared" si="71"/>
        <v>2.7443220301587024E-2</v>
      </c>
      <c r="I1705" s="116"/>
    </row>
    <row r="1706" spans="1:9" s="117" customFormat="1" ht="24.75" customHeight="1">
      <c r="A1706" s="888" t="s">
        <v>14</v>
      </c>
      <c r="B1706" s="882"/>
      <c r="C1706" s="39">
        <v>8986.3317899999874</v>
      </c>
      <c r="D1706" s="40">
        <v>0.68704889316879614</v>
      </c>
      <c r="E1706" s="41">
        <v>4093.2785250000034</v>
      </c>
      <c r="F1706" s="40">
        <v>0.31295110683119554</v>
      </c>
      <c r="G1706" s="41">
        <v>13079.6103150001</v>
      </c>
      <c r="H1706" s="197">
        <f t="shared" si="71"/>
        <v>0.43429720236732094</v>
      </c>
      <c r="I1706" s="116"/>
    </row>
    <row r="1707" spans="1:9" s="117" customFormat="1" ht="24.75" customHeight="1">
      <c r="A1707" s="888" t="s">
        <v>15</v>
      </c>
      <c r="B1707" s="882"/>
      <c r="C1707" s="39">
        <v>6437.5306333999779</v>
      </c>
      <c r="D1707" s="40">
        <v>0.70627459701911466</v>
      </c>
      <c r="E1707" s="41">
        <v>2677.2395431999917</v>
      </c>
      <c r="F1707" s="40">
        <v>0.2937254029808869</v>
      </c>
      <c r="G1707" s="41">
        <v>9114.7701765999554</v>
      </c>
      <c r="H1707" s="197">
        <f t="shared" si="71"/>
        <v>0.30264809826778255</v>
      </c>
      <c r="I1707" s="116"/>
    </row>
    <row r="1708" spans="1:9" s="117" customFormat="1" ht="24.75" customHeight="1">
      <c r="A1708" s="888" t="s">
        <v>16</v>
      </c>
      <c r="B1708" s="882"/>
      <c r="C1708" s="39">
        <v>421.03030639999997</v>
      </c>
      <c r="D1708" s="40">
        <v>0.94351196899245304</v>
      </c>
      <c r="E1708" s="41">
        <v>25.207070800000004</v>
      </c>
      <c r="F1708" s="40">
        <v>5.6488031007546909E-2</v>
      </c>
      <c r="G1708" s="41">
        <v>446.23737719999997</v>
      </c>
      <c r="H1708" s="197">
        <f t="shared" si="71"/>
        <v>1.4816928015617983E-2</v>
      </c>
      <c r="I1708" s="116"/>
    </row>
    <row r="1709" spans="1:9" ht="15" customHeight="1" thickBot="1">
      <c r="A1709" s="890" t="s">
        <v>0</v>
      </c>
      <c r="B1709" s="684"/>
      <c r="C1709" s="122">
        <v>21554.590840299988</v>
      </c>
      <c r="D1709" s="123">
        <v>0.71570163595615466</v>
      </c>
      <c r="E1709" s="124">
        <v>8562.1362389999667</v>
      </c>
      <c r="F1709" s="123">
        <v>0.28429836404384595</v>
      </c>
      <c r="G1709" s="124">
        <v>30116.727079299937</v>
      </c>
      <c r="H1709" s="215">
        <v>1</v>
      </c>
      <c r="I1709" s="17"/>
    </row>
    <row r="1712" spans="1:9" ht="15.75" thickBot="1"/>
    <row r="1713" spans="1:23">
      <c r="A1713" s="526" t="s">
        <v>23</v>
      </c>
      <c r="B1713" s="527"/>
      <c r="C1713" s="891" t="s">
        <v>378</v>
      </c>
      <c r="D1713" s="892"/>
      <c r="E1713" s="892"/>
      <c r="F1713" s="892"/>
      <c r="G1713" s="892"/>
      <c r="H1713" s="892"/>
      <c r="I1713" s="892"/>
      <c r="J1713" s="892"/>
      <c r="K1713" s="892"/>
      <c r="L1713" s="892"/>
      <c r="M1713" s="892"/>
      <c r="N1713" s="892"/>
      <c r="O1713" s="892"/>
      <c r="P1713" s="892"/>
      <c r="Q1713" s="892"/>
      <c r="R1713" s="892"/>
      <c r="S1713" s="892"/>
      <c r="T1713" s="892"/>
      <c r="U1713" s="892"/>
      <c r="V1713" s="893"/>
      <c r="W1713" s="17"/>
    </row>
    <row r="1714" spans="1:23" ht="39.75" customHeight="1">
      <c r="A1714" s="528"/>
      <c r="B1714" s="529"/>
      <c r="C1714" s="945" t="s">
        <v>369</v>
      </c>
      <c r="D1714" s="946"/>
      <c r="E1714" s="947" t="s">
        <v>370</v>
      </c>
      <c r="F1714" s="946"/>
      <c r="G1714" s="947" t="s">
        <v>371</v>
      </c>
      <c r="H1714" s="946"/>
      <c r="I1714" s="947" t="s">
        <v>372</v>
      </c>
      <c r="J1714" s="946"/>
      <c r="K1714" s="947" t="s">
        <v>373</v>
      </c>
      <c r="L1714" s="946"/>
      <c r="M1714" s="947" t="s">
        <v>374</v>
      </c>
      <c r="N1714" s="946"/>
      <c r="O1714" s="947" t="s">
        <v>375</v>
      </c>
      <c r="P1714" s="946"/>
      <c r="Q1714" s="947" t="s">
        <v>376</v>
      </c>
      <c r="R1714" s="946"/>
      <c r="S1714" s="947" t="s">
        <v>377</v>
      </c>
      <c r="T1714" s="946"/>
      <c r="U1714" s="948" t="s">
        <v>20</v>
      </c>
      <c r="V1714" s="949"/>
      <c r="W1714" s="17"/>
    </row>
    <row r="1715" spans="1:23" ht="15.75" thickBot="1">
      <c r="A1715" s="530"/>
      <c r="B1715" s="531"/>
      <c r="C1715" s="194" t="s">
        <v>6</v>
      </c>
      <c r="D1715" s="194" t="s">
        <v>7</v>
      </c>
      <c r="E1715" s="194" t="s">
        <v>6</v>
      </c>
      <c r="F1715" s="194" t="s">
        <v>7</v>
      </c>
      <c r="G1715" s="194" t="s">
        <v>6</v>
      </c>
      <c r="H1715" s="194" t="s">
        <v>7</v>
      </c>
      <c r="I1715" s="194" t="s">
        <v>6</v>
      </c>
      <c r="J1715" s="194" t="s">
        <v>7</v>
      </c>
      <c r="K1715" s="194" t="s">
        <v>6</v>
      </c>
      <c r="L1715" s="194" t="s">
        <v>7</v>
      </c>
      <c r="M1715" s="194" t="s">
        <v>6</v>
      </c>
      <c r="N1715" s="194" t="s">
        <v>7</v>
      </c>
      <c r="O1715" s="194" t="s">
        <v>6</v>
      </c>
      <c r="P1715" s="194" t="s">
        <v>7</v>
      </c>
      <c r="Q1715" s="194" t="s">
        <v>6</v>
      </c>
      <c r="R1715" s="194" t="s">
        <v>7</v>
      </c>
      <c r="S1715" s="194" t="s">
        <v>6</v>
      </c>
      <c r="T1715" s="194" t="s">
        <v>7</v>
      </c>
      <c r="U1715" s="19" t="s">
        <v>6</v>
      </c>
      <c r="V1715" s="196" t="s">
        <v>41</v>
      </c>
      <c r="W1715" s="17"/>
    </row>
    <row r="1716" spans="1:23" ht="15" customHeight="1">
      <c r="A1716" s="889" t="s">
        <v>22</v>
      </c>
      <c r="B1716" s="694"/>
      <c r="C1716" s="21">
        <v>1027.3096256999997</v>
      </c>
      <c r="D1716" s="22">
        <v>4.7660827028053292E-2</v>
      </c>
      <c r="E1716" s="23">
        <v>15497.146361300009</v>
      </c>
      <c r="F1716" s="22">
        <v>0.71897195711669215</v>
      </c>
      <c r="G1716" s="23">
        <v>506.31390519999997</v>
      </c>
      <c r="H1716" s="22">
        <v>2.3489840700356032E-2</v>
      </c>
      <c r="I1716" s="23">
        <v>529.17693120000001</v>
      </c>
      <c r="J1716" s="22">
        <v>2.4550544017315018E-2</v>
      </c>
      <c r="K1716" s="23">
        <v>462.40144479999998</v>
      </c>
      <c r="L1716" s="22">
        <v>2.1452573524868842E-2</v>
      </c>
      <c r="M1716" s="23">
        <v>1071.9194693999998</v>
      </c>
      <c r="N1716" s="22">
        <v>4.9730448485056061E-2</v>
      </c>
      <c r="O1716" s="23">
        <v>292.12356599999998</v>
      </c>
      <c r="P1716" s="22">
        <v>1.3552730746056431E-2</v>
      </c>
      <c r="Q1716" s="23">
        <v>958.23692549999976</v>
      </c>
      <c r="R1716" s="22">
        <v>4.4456279991565054E-2</v>
      </c>
      <c r="S1716" s="23">
        <v>1209.9626112000005</v>
      </c>
      <c r="T1716" s="22">
        <v>5.6134798390038043E-2</v>
      </c>
      <c r="U1716" s="23">
        <v>21554.590840299988</v>
      </c>
      <c r="V1716" s="212">
        <v>1</v>
      </c>
      <c r="W1716" s="17"/>
    </row>
    <row r="1717" spans="1:23" s="117" customFormat="1" ht="26.25" customHeight="1">
      <c r="A1717" s="952" t="s">
        <v>9</v>
      </c>
      <c r="B1717" s="953"/>
      <c r="C1717" s="39">
        <v>77.266335999999995</v>
      </c>
      <c r="D1717" s="40">
        <v>3.361344537815128E-2</v>
      </c>
      <c r="E1717" s="41">
        <v>1603.2764719999984</v>
      </c>
      <c r="F1717" s="40">
        <v>0.6974789915966384</v>
      </c>
      <c r="G1717" s="41">
        <v>38.633167999999998</v>
      </c>
      <c r="H1717" s="40">
        <v>1.680672268907564E-2</v>
      </c>
      <c r="I1717" s="41">
        <v>0</v>
      </c>
      <c r="J1717" s="40">
        <v>0</v>
      </c>
      <c r="K1717" s="41">
        <v>154.53267200000002</v>
      </c>
      <c r="L1717" s="40">
        <v>6.7226890756302574E-2</v>
      </c>
      <c r="M1717" s="41">
        <v>231.79900800000004</v>
      </c>
      <c r="N1717" s="40">
        <v>0.10084033613445387</v>
      </c>
      <c r="O1717" s="41">
        <v>38.633167999999998</v>
      </c>
      <c r="P1717" s="40">
        <v>1.680672268907564E-2</v>
      </c>
      <c r="Q1717" s="41">
        <v>77.266335999999995</v>
      </c>
      <c r="R1717" s="40">
        <v>3.361344537815128E-2</v>
      </c>
      <c r="S1717" s="41">
        <v>77.266335999999995</v>
      </c>
      <c r="T1717" s="40">
        <v>3.361344537815128E-2</v>
      </c>
      <c r="U1717" s="41">
        <v>2298.6734959999985</v>
      </c>
      <c r="V1717" s="197">
        <v>1</v>
      </c>
      <c r="W1717" s="116"/>
    </row>
    <row r="1718" spans="1:23" s="117" customFormat="1" ht="26.25" customHeight="1">
      <c r="A1718" s="952" t="s">
        <v>10</v>
      </c>
      <c r="B1718" s="953"/>
      <c r="C1718" s="39">
        <v>21.451612000000001</v>
      </c>
      <c r="D1718" s="40">
        <v>5.5837776445592284E-2</v>
      </c>
      <c r="E1718" s="41">
        <v>234.01612000000006</v>
      </c>
      <c r="F1718" s="40">
        <v>0.60913556488085374</v>
      </c>
      <c r="G1718" s="41">
        <v>0</v>
      </c>
      <c r="H1718" s="40">
        <v>0</v>
      </c>
      <c r="I1718" s="41">
        <v>0</v>
      </c>
      <c r="J1718" s="40">
        <v>0</v>
      </c>
      <c r="K1718" s="41">
        <v>64.354836000000006</v>
      </c>
      <c r="L1718" s="40">
        <v>0.16751332933677687</v>
      </c>
      <c r="M1718" s="41">
        <v>42.903224000000002</v>
      </c>
      <c r="N1718" s="40">
        <v>0.11167555289118457</v>
      </c>
      <c r="O1718" s="41">
        <v>0</v>
      </c>
      <c r="P1718" s="40">
        <v>0</v>
      </c>
      <c r="Q1718" s="41">
        <v>21.451612000000001</v>
      </c>
      <c r="R1718" s="40">
        <v>5.5837776445592284E-2</v>
      </c>
      <c r="S1718" s="41">
        <v>0</v>
      </c>
      <c r="T1718" s="40">
        <v>0</v>
      </c>
      <c r="U1718" s="41">
        <v>384.17740400000014</v>
      </c>
      <c r="V1718" s="197">
        <v>1</v>
      </c>
      <c r="W1718" s="116"/>
    </row>
    <row r="1719" spans="1:23" s="117" customFormat="1" ht="26.25" customHeight="1">
      <c r="A1719" s="952" t="s">
        <v>11</v>
      </c>
      <c r="B1719" s="953"/>
      <c r="C1719" s="39">
        <v>0</v>
      </c>
      <c r="D1719" s="40">
        <v>0</v>
      </c>
      <c r="E1719" s="41">
        <v>463.53661199999999</v>
      </c>
      <c r="F1719" s="40">
        <v>0.72413793103448265</v>
      </c>
      <c r="G1719" s="41">
        <v>44.146343999999999</v>
      </c>
      <c r="H1719" s="40">
        <v>6.8965517241379309E-2</v>
      </c>
      <c r="I1719" s="41">
        <v>0</v>
      </c>
      <c r="J1719" s="40">
        <v>0</v>
      </c>
      <c r="K1719" s="41">
        <v>0</v>
      </c>
      <c r="L1719" s="40">
        <v>0</v>
      </c>
      <c r="M1719" s="41">
        <v>88.292687999999998</v>
      </c>
      <c r="N1719" s="40">
        <v>0.13793103448275862</v>
      </c>
      <c r="O1719" s="41">
        <v>22.073172</v>
      </c>
      <c r="P1719" s="40">
        <v>3.4482758620689655E-2</v>
      </c>
      <c r="Q1719" s="41">
        <v>22.073172</v>
      </c>
      <c r="R1719" s="40">
        <v>3.4482758620689655E-2</v>
      </c>
      <c r="S1719" s="41">
        <v>0</v>
      </c>
      <c r="T1719" s="40">
        <v>0</v>
      </c>
      <c r="U1719" s="41">
        <v>640.12198799999999</v>
      </c>
      <c r="V1719" s="197">
        <v>1</v>
      </c>
      <c r="W1719" s="116"/>
    </row>
    <row r="1720" spans="1:23" s="117" customFormat="1" ht="26.25" customHeight="1">
      <c r="A1720" s="952" t="s">
        <v>12</v>
      </c>
      <c r="B1720" s="953"/>
      <c r="C1720" s="39">
        <v>154.20127550000001</v>
      </c>
      <c r="D1720" s="40">
        <v>8.6235479935607817E-2</v>
      </c>
      <c r="E1720" s="41">
        <v>1235.960332499998</v>
      </c>
      <c r="F1720" s="40">
        <v>0.69119812471661912</v>
      </c>
      <c r="G1720" s="41">
        <v>64.623527999999993</v>
      </c>
      <c r="H1720" s="40">
        <v>3.6140044459049822E-2</v>
      </c>
      <c r="I1720" s="41">
        <v>21.541176</v>
      </c>
      <c r="J1720" s="40">
        <v>1.2046681486349941E-2</v>
      </c>
      <c r="K1720" s="41">
        <v>43.082352</v>
      </c>
      <c r="L1720" s="40">
        <v>2.4093362972699883E-2</v>
      </c>
      <c r="M1720" s="41">
        <v>92.990791000000002</v>
      </c>
      <c r="N1720" s="40">
        <v>5.2004145007716239E-2</v>
      </c>
      <c r="O1720" s="41">
        <v>21.541176</v>
      </c>
      <c r="P1720" s="40">
        <v>1.2046681486349941E-2</v>
      </c>
      <c r="Q1720" s="41">
        <v>89.577747500000001</v>
      </c>
      <c r="R1720" s="40">
        <v>5.0095435476557995E-2</v>
      </c>
      <c r="S1720" s="41">
        <v>64.623527999999993</v>
      </c>
      <c r="T1720" s="40">
        <v>3.6140044459049822E-2</v>
      </c>
      <c r="U1720" s="41">
        <v>1788.1419064999968</v>
      </c>
      <c r="V1720" s="197">
        <v>1</v>
      </c>
      <c r="W1720" s="116"/>
    </row>
    <row r="1721" spans="1:23" s="117" customFormat="1" ht="26.25" customHeight="1">
      <c r="A1721" s="952" t="s">
        <v>13</v>
      </c>
      <c r="B1721" s="953"/>
      <c r="C1721" s="39">
        <v>45.583331999999999</v>
      </c>
      <c r="D1721" s="40">
        <v>7.6152025593710315E-2</v>
      </c>
      <c r="E1721" s="41">
        <v>393.45832200000007</v>
      </c>
      <c r="F1721" s="40">
        <v>0.6573158848283035</v>
      </c>
      <c r="G1721" s="41">
        <v>0</v>
      </c>
      <c r="H1721" s="40">
        <v>0</v>
      </c>
      <c r="I1721" s="41">
        <v>22.791665999999999</v>
      </c>
      <c r="J1721" s="40">
        <v>3.8076012796855158E-2</v>
      </c>
      <c r="K1721" s="41">
        <v>22.791665999999999</v>
      </c>
      <c r="L1721" s="40">
        <v>3.8076012796855158E-2</v>
      </c>
      <c r="M1721" s="41">
        <v>45.583331999999999</v>
      </c>
      <c r="N1721" s="40">
        <v>7.6152025593710315E-2</v>
      </c>
      <c r="O1721" s="41">
        <v>0</v>
      </c>
      <c r="P1721" s="40">
        <v>0</v>
      </c>
      <c r="Q1721" s="41">
        <v>22.791665999999999</v>
      </c>
      <c r="R1721" s="40">
        <v>3.8076012796855158E-2</v>
      </c>
      <c r="S1721" s="41">
        <v>45.583331999999999</v>
      </c>
      <c r="T1721" s="40">
        <v>7.6152025593710315E-2</v>
      </c>
      <c r="U1721" s="41">
        <v>598.58331600000008</v>
      </c>
      <c r="V1721" s="197">
        <v>1</v>
      </c>
      <c r="W1721" s="116"/>
    </row>
    <row r="1722" spans="1:23" s="117" customFormat="1" ht="26.25" customHeight="1">
      <c r="A1722" s="952" t="s">
        <v>14</v>
      </c>
      <c r="B1722" s="953"/>
      <c r="C1722" s="39">
        <v>486.4512299999999</v>
      </c>
      <c r="D1722" s="40">
        <v>5.4132346920611599E-2</v>
      </c>
      <c r="E1722" s="41">
        <v>6612.0985349999564</v>
      </c>
      <c r="F1722" s="40">
        <v>0.73579505959905878</v>
      </c>
      <c r="G1722" s="41">
        <v>176.57771999999997</v>
      </c>
      <c r="H1722" s="40">
        <v>1.9649588299921899E-2</v>
      </c>
      <c r="I1722" s="41">
        <v>161.83675499999995</v>
      </c>
      <c r="J1722" s="40">
        <v>1.8009212076955838E-2</v>
      </c>
      <c r="K1722" s="41">
        <v>90.013860000000008</v>
      </c>
      <c r="L1722" s="40">
        <v>1.0016752341613699E-2</v>
      </c>
      <c r="M1722" s="41">
        <v>284.78254499999997</v>
      </c>
      <c r="N1722" s="40">
        <v>3.1690633247807153E-2</v>
      </c>
      <c r="O1722" s="41">
        <v>129.84578999999999</v>
      </c>
      <c r="P1722" s="40">
        <v>1.4449253937462303E-2</v>
      </c>
      <c r="Q1722" s="41">
        <v>324.61447499999997</v>
      </c>
      <c r="R1722" s="40">
        <v>3.6123134843655758E-2</v>
      </c>
      <c r="S1722" s="41">
        <v>720.11088000000075</v>
      </c>
      <c r="T1722" s="40">
        <v>8.0134018732909679E-2</v>
      </c>
      <c r="U1722" s="41">
        <v>8986.3317899999874</v>
      </c>
      <c r="V1722" s="197">
        <v>1</v>
      </c>
      <c r="W1722" s="116"/>
    </row>
    <row r="1723" spans="1:23" s="117" customFormat="1" ht="26.25" customHeight="1">
      <c r="A1723" s="952" t="s">
        <v>15</v>
      </c>
      <c r="B1723" s="953"/>
      <c r="C1723" s="39">
        <v>242.35584019999999</v>
      </c>
      <c r="D1723" s="40">
        <v>3.7647330009208814E-2</v>
      </c>
      <c r="E1723" s="41">
        <v>4698.7595617999832</v>
      </c>
      <c r="F1723" s="40">
        <v>0.72990092465289536</v>
      </c>
      <c r="G1723" s="41">
        <v>182.33314519999999</v>
      </c>
      <c r="H1723" s="40">
        <v>2.8323460591239292E-2</v>
      </c>
      <c r="I1723" s="41">
        <v>282.37097019999999</v>
      </c>
      <c r="J1723" s="40">
        <v>4.3863242954521819E-2</v>
      </c>
      <c r="K1723" s="41">
        <v>44.5452504</v>
      </c>
      <c r="L1723" s="40">
        <v>6.9196176199744861E-3</v>
      </c>
      <c r="M1723" s="41">
        <v>224.61333539999998</v>
      </c>
      <c r="N1723" s="40">
        <v>3.489122587388304E-2</v>
      </c>
      <c r="O1723" s="41">
        <v>80.030259999999998</v>
      </c>
      <c r="P1723" s="40">
        <v>1.2431825890626025E-2</v>
      </c>
      <c r="Q1723" s="41">
        <v>380.14373499999999</v>
      </c>
      <c r="R1723" s="40">
        <v>5.9051172980473618E-2</v>
      </c>
      <c r="S1723" s="41">
        <v>302.37853519999999</v>
      </c>
      <c r="T1723" s="40">
        <v>4.6971199427178326E-2</v>
      </c>
      <c r="U1723" s="41">
        <v>6437.5306333999779</v>
      </c>
      <c r="V1723" s="197">
        <v>1</v>
      </c>
      <c r="W1723" s="116"/>
    </row>
    <row r="1724" spans="1:23" s="117" customFormat="1" ht="26.25" customHeight="1">
      <c r="A1724" s="952" t="s">
        <v>16</v>
      </c>
      <c r="B1724" s="953"/>
      <c r="C1724" s="39">
        <v>0</v>
      </c>
      <c r="D1724" s="40">
        <v>0</v>
      </c>
      <c r="E1724" s="41">
        <v>256.04040600000008</v>
      </c>
      <c r="F1724" s="40">
        <v>0.60812820860631545</v>
      </c>
      <c r="G1724" s="41">
        <v>0</v>
      </c>
      <c r="H1724" s="40">
        <v>0</v>
      </c>
      <c r="I1724" s="41">
        <v>40.636364</v>
      </c>
      <c r="J1724" s="40">
        <v>9.6516482025864936E-2</v>
      </c>
      <c r="K1724" s="41">
        <v>43.080808400000002</v>
      </c>
      <c r="L1724" s="40">
        <v>0.10232234531609005</v>
      </c>
      <c r="M1724" s="41">
        <v>60.954546000000001</v>
      </c>
      <c r="N1724" s="40">
        <v>0.1447747230387974</v>
      </c>
      <c r="O1724" s="41">
        <v>0</v>
      </c>
      <c r="P1724" s="40">
        <v>0</v>
      </c>
      <c r="Q1724" s="41">
        <v>20.318182</v>
      </c>
      <c r="R1724" s="40">
        <v>4.8258241012932468E-2</v>
      </c>
      <c r="S1724" s="41">
        <v>0</v>
      </c>
      <c r="T1724" s="40">
        <v>0</v>
      </c>
      <c r="U1724" s="41">
        <v>421.03030639999997</v>
      </c>
      <c r="V1724" s="197">
        <v>1</v>
      </c>
      <c r="W1724" s="116"/>
    </row>
    <row r="1725" spans="1:23" ht="15" customHeight="1" thickBot="1">
      <c r="A1725" s="950" t="s">
        <v>0</v>
      </c>
      <c r="B1725" s="951"/>
      <c r="C1725" s="270">
        <v>1027.3096256999997</v>
      </c>
      <c r="D1725" s="271">
        <v>4.7660827028053292E-2</v>
      </c>
      <c r="E1725" s="272">
        <v>15497.146361300009</v>
      </c>
      <c r="F1725" s="271">
        <v>0.71897195711669215</v>
      </c>
      <c r="G1725" s="272">
        <v>506.31390519999997</v>
      </c>
      <c r="H1725" s="271">
        <v>2.3489840700356032E-2</v>
      </c>
      <c r="I1725" s="272">
        <v>529.17693120000001</v>
      </c>
      <c r="J1725" s="271">
        <v>2.4550544017315018E-2</v>
      </c>
      <c r="K1725" s="272">
        <v>462.40144479999998</v>
      </c>
      <c r="L1725" s="271">
        <v>2.1452573524868842E-2</v>
      </c>
      <c r="M1725" s="272">
        <v>1071.9194693999998</v>
      </c>
      <c r="N1725" s="271">
        <v>4.9730448485056061E-2</v>
      </c>
      <c r="O1725" s="272">
        <v>292.12356599999998</v>
      </c>
      <c r="P1725" s="271">
        <v>1.3552730746056431E-2</v>
      </c>
      <c r="Q1725" s="272">
        <v>958.23692549999976</v>
      </c>
      <c r="R1725" s="271">
        <v>4.4456279991565054E-2</v>
      </c>
      <c r="S1725" s="272">
        <v>1209.9626112000005</v>
      </c>
      <c r="T1725" s="271">
        <v>5.6134798390038043E-2</v>
      </c>
      <c r="U1725" s="272">
        <v>21554.590840299988</v>
      </c>
      <c r="V1725" s="273">
        <v>1</v>
      </c>
      <c r="W1725" s="17"/>
    </row>
    <row r="1728" spans="1:23" ht="15.75" thickBot="1"/>
    <row r="1729" spans="1:56">
      <c r="A1729" s="526" t="s">
        <v>23</v>
      </c>
      <c r="B1729" s="527"/>
      <c r="C1729" s="891" t="s">
        <v>384</v>
      </c>
      <c r="D1729" s="892"/>
      <c r="E1729" s="892"/>
      <c r="F1729" s="892"/>
      <c r="G1729" s="892"/>
      <c r="H1729" s="892"/>
      <c r="I1729" s="892"/>
      <c r="J1729" s="892"/>
      <c r="K1729" s="892"/>
      <c r="L1729" s="892"/>
      <c r="M1729" s="892"/>
      <c r="N1729" s="892"/>
      <c r="O1729" s="892"/>
      <c r="P1729" s="893"/>
      <c r="Q1729" s="17"/>
    </row>
    <row r="1730" spans="1:56" ht="39.75" customHeight="1">
      <c r="A1730" s="528"/>
      <c r="B1730" s="529"/>
      <c r="C1730" s="735" t="s">
        <v>379</v>
      </c>
      <c r="D1730" s="680"/>
      <c r="E1730" s="737" t="s">
        <v>380</v>
      </c>
      <c r="F1730" s="680"/>
      <c r="G1730" s="737" t="s">
        <v>381</v>
      </c>
      <c r="H1730" s="680"/>
      <c r="I1730" s="737" t="s">
        <v>382</v>
      </c>
      <c r="J1730" s="680"/>
      <c r="K1730" s="737" t="s">
        <v>383</v>
      </c>
      <c r="L1730" s="680"/>
      <c r="M1730" s="737" t="s">
        <v>377</v>
      </c>
      <c r="N1730" s="680"/>
      <c r="O1730" s="738" t="s">
        <v>20</v>
      </c>
      <c r="P1730" s="894"/>
      <c r="Q1730" s="17"/>
    </row>
    <row r="1731" spans="1:56" ht="15.75" thickBot="1">
      <c r="A1731" s="530"/>
      <c r="B1731" s="531"/>
      <c r="C1731" s="204" t="s">
        <v>6</v>
      </c>
      <c r="D1731" s="204" t="s">
        <v>7</v>
      </c>
      <c r="E1731" s="204" t="s">
        <v>6</v>
      </c>
      <c r="F1731" s="204" t="s">
        <v>7</v>
      </c>
      <c r="G1731" s="204" t="s">
        <v>6</v>
      </c>
      <c r="H1731" s="204" t="s">
        <v>7</v>
      </c>
      <c r="I1731" s="204" t="s">
        <v>6</v>
      </c>
      <c r="J1731" s="204" t="s">
        <v>7</v>
      </c>
      <c r="K1731" s="204" t="s">
        <v>6</v>
      </c>
      <c r="L1731" s="204" t="s">
        <v>7</v>
      </c>
      <c r="M1731" s="204" t="s">
        <v>6</v>
      </c>
      <c r="N1731" s="204" t="s">
        <v>7</v>
      </c>
      <c r="O1731" s="34" t="s">
        <v>6</v>
      </c>
      <c r="P1731" s="198" t="s">
        <v>41</v>
      </c>
      <c r="Q1731" s="17"/>
    </row>
    <row r="1732" spans="1:56" ht="15" customHeight="1">
      <c r="A1732" s="889" t="s">
        <v>22</v>
      </c>
      <c r="B1732" s="694"/>
      <c r="C1732" s="35">
        <v>7304.9927115999835</v>
      </c>
      <c r="D1732" s="36">
        <v>0.3389065821626292</v>
      </c>
      <c r="E1732" s="37">
        <v>840.42042129999982</v>
      </c>
      <c r="F1732" s="36">
        <v>3.8990321251131818E-2</v>
      </c>
      <c r="G1732" s="37">
        <v>563.26503649999995</v>
      </c>
      <c r="H1732" s="36">
        <v>2.6132021742991278E-2</v>
      </c>
      <c r="I1732" s="37">
        <v>980.51853300000005</v>
      </c>
      <c r="J1732" s="36">
        <v>4.5490009078101037E-2</v>
      </c>
      <c r="K1732" s="37">
        <v>6105.5412734999873</v>
      </c>
      <c r="L1732" s="36">
        <v>0.28325943733919717</v>
      </c>
      <c r="M1732" s="37">
        <v>5759.8528643999844</v>
      </c>
      <c r="N1732" s="36">
        <v>0.26722162842594793</v>
      </c>
      <c r="O1732" s="37">
        <v>21554.590840299988</v>
      </c>
      <c r="P1732" s="199">
        <v>1</v>
      </c>
      <c r="Q1732" s="17"/>
    </row>
    <row r="1733" spans="1:56" s="117" customFormat="1" ht="22.5" customHeight="1">
      <c r="A1733" s="888" t="s">
        <v>9</v>
      </c>
      <c r="B1733" s="882"/>
      <c r="C1733" s="39">
        <v>1081.7287040000006</v>
      </c>
      <c r="D1733" s="40">
        <v>0.4705882352941182</v>
      </c>
      <c r="E1733" s="41">
        <v>135.21608800000001</v>
      </c>
      <c r="F1733" s="40">
        <v>5.8823529411764747E-2</v>
      </c>
      <c r="G1733" s="41">
        <v>115.89950400000001</v>
      </c>
      <c r="H1733" s="40">
        <v>5.0420168067226927E-2</v>
      </c>
      <c r="I1733" s="41">
        <v>154.53267200000002</v>
      </c>
      <c r="J1733" s="40">
        <v>6.7226890756302574E-2</v>
      </c>
      <c r="K1733" s="41">
        <v>444.28143199999982</v>
      </c>
      <c r="L1733" s="40">
        <v>0.19327731092436981</v>
      </c>
      <c r="M1733" s="41">
        <v>367.01509599999991</v>
      </c>
      <c r="N1733" s="40">
        <v>0.15966386554621856</v>
      </c>
      <c r="O1733" s="41">
        <v>2298.6734959999985</v>
      </c>
      <c r="P1733" s="197">
        <f>+O1733/$O$1732</f>
        <v>0.10664426492857548</v>
      </c>
      <c r="Q1733" s="116"/>
    </row>
    <row r="1734" spans="1:56" s="117" customFormat="1" ht="22.5" customHeight="1">
      <c r="A1734" s="888" t="s">
        <v>10</v>
      </c>
      <c r="B1734" s="882"/>
      <c r="C1734" s="39">
        <v>174.86289600000003</v>
      </c>
      <c r="D1734" s="40">
        <v>0.4551618449688935</v>
      </c>
      <c r="E1734" s="41">
        <v>0</v>
      </c>
      <c r="F1734" s="40">
        <v>0</v>
      </c>
      <c r="G1734" s="41">
        <v>0</v>
      </c>
      <c r="H1734" s="40">
        <v>0</v>
      </c>
      <c r="I1734" s="41">
        <v>42.903224000000002</v>
      </c>
      <c r="J1734" s="40">
        <v>0.11167555289118457</v>
      </c>
      <c r="K1734" s="41">
        <v>89.056448000000003</v>
      </c>
      <c r="L1734" s="40">
        <v>0.23181073918652431</v>
      </c>
      <c r="M1734" s="41">
        <v>77.354836000000006</v>
      </c>
      <c r="N1734" s="40">
        <v>0.20135186295339738</v>
      </c>
      <c r="O1734" s="41">
        <v>384.17740400000014</v>
      </c>
      <c r="P1734" s="197">
        <f t="shared" ref="P1734:P1740" si="72">+O1734/$O$1732</f>
        <v>1.782346075814693E-2</v>
      </c>
      <c r="Q1734" s="116"/>
    </row>
    <row r="1735" spans="1:56" s="117" customFormat="1" ht="22.5" customHeight="1">
      <c r="A1735" s="888" t="s">
        <v>11</v>
      </c>
      <c r="B1735" s="882"/>
      <c r="C1735" s="39">
        <v>220.73172</v>
      </c>
      <c r="D1735" s="40">
        <v>0.34482758620689657</v>
      </c>
      <c r="E1735" s="41">
        <v>44.146343999999999</v>
      </c>
      <c r="F1735" s="40">
        <v>6.8965517241379309E-2</v>
      </c>
      <c r="G1735" s="41">
        <v>22.073172</v>
      </c>
      <c r="H1735" s="40">
        <v>3.4482758620689655E-2</v>
      </c>
      <c r="I1735" s="41">
        <v>22.073172</v>
      </c>
      <c r="J1735" s="40">
        <v>3.4482758620689655E-2</v>
      </c>
      <c r="K1735" s="41">
        <v>176.585376</v>
      </c>
      <c r="L1735" s="40">
        <v>0.27586206896551724</v>
      </c>
      <c r="M1735" s="41">
        <v>154.512204</v>
      </c>
      <c r="N1735" s="40">
        <v>0.24137931034482757</v>
      </c>
      <c r="O1735" s="41">
        <v>640.12198799999999</v>
      </c>
      <c r="P1735" s="197">
        <f t="shared" si="72"/>
        <v>2.9697710002603371E-2</v>
      </c>
      <c r="Q1735" s="116"/>
    </row>
    <row r="1736" spans="1:56" s="117" customFormat="1" ht="22.5" customHeight="1">
      <c r="A1736" s="888" t="s">
        <v>12</v>
      </c>
      <c r="B1736" s="882"/>
      <c r="C1736" s="39">
        <v>522.751396</v>
      </c>
      <c r="D1736" s="40">
        <v>0.29234335043531451</v>
      </c>
      <c r="E1736" s="41">
        <v>132.6600995</v>
      </c>
      <c r="F1736" s="40">
        <v>7.4188798449257881E-2</v>
      </c>
      <c r="G1736" s="41">
        <v>3.4130435000000001</v>
      </c>
      <c r="H1736" s="40">
        <v>1.9087095311582341E-3</v>
      </c>
      <c r="I1736" s="41">
        <v>43.082352</v>
      </c>
      <c r="J1736" s="40">
        <v>2.4093362972699883E-2</v>
      </c>
      <c r="K1736" s="41">
        <v>641.7593214999996</v>
      </c>
      <c r="L1736" s="40">
        <v>0.3588973107599393</v>
      </c>
      <c r="M1736" s="41">
        <v>444.47569400000009</v>
      </c>
      <c r="N1736" s="40">
        <v>0.24856846785163181</v>
      </c>
      <c r="O1736" s="41">
        <v>1788.1419064999968</v>
      </c>
      <c r="P1736" s="197">
        <f t="shared" si="72"/>
        <v>8.2958749704344192E-2</v>
      </c>
      <c r="Q1736" s="116"/>
    </row>
    <row r="1737" spans="1:56" s="117" customFormat="1" ht="22.5" customHeight="1">
      <c r="A1737" s="888" t="s">
        <v>13</v>
      </c>
      <c r="B1737" s="882"/>
      <c r="C1737" s="39">
        <v>227.91665999999995</v>
      </c>
      <c r="D1737" s="40">
        <v>0.38076012796855152</v>
      </c>
      <c r="E1737" s="41">
        <v>0</v>
      </c>
      <c r="F1737" s="40">
        <v>0</v>
      </c>
      <c r="G1737" s="41">
        <v>0</v>
      </c>
      <c r="H1737" s="40">
        <v>0</v>
      </c>
      <c r="I1737" s="41">
        <v>71.374998000000005</v>
      </c>
      <c r="J1737" s="40">
        <v>0.11923987203144833</v>
      </c>
      <c r="K1737" s="41">
        <v>116.95832999999999</v>
      </c>
      <c r="L1737" s="40">
        <v>0.1953918976251586</v>
      </c>
      <c r="M1737" s="41">
        <v>182.33332799999997</v>
      </c>
      <c r="N1737" s="40">
        <v>0.30460810237484126</v>
      </c>
      <c r="O1737" s="41">
        <v>598.58331600000008</v>
      </c>
      <c r="P1737" s="197">
        <f t="shared" si="72"/>
        <v>2.7770571960050679E-2</v>
      </c>
      <c r="Q1737" s="116"/>
    </row>
    <row r="1738" spans="1:56" s="117" customFormat="1" ht="22.5" customHeight="1">
      <c r="A1738" s="888" t="s">
        <v>14</v>
      </c>
      <c r="B1738" s="882"/>
      <c r="C1738" s="39">
        <v>2815.834485000004</v>
      </c>
      <c r="D1738" s="40">
        <v>0.31334637433857848</v>
      </c>
      <c r="E1738" s="41">
        <v>281.33254499999998</v>
      </c>
      <c r="F1738" s="40">
        <v>3.1306716864501663E-2</v>
      </c>
      <c r="G1738" s="41">
        <v>241.50061499999995</v>
      </c>
      <c r="H1738" s="40">
        <v>2.6874215268653048E-2</v>
      </c>
      <c r="I1738" s="41">
        <v>306.42350999999996</v>
      </c>
      <c r="J1738" s="40">
        <v>3.40988422373842E-2</v>
      </c>
      <c r="K1738" s="41">
        <v>2443.5471150000021</v>
      </c>
      <c r="L1738" s="40">
        <v>0.27191819444271881</v>
      </c>
      <c r="M1738" s="41">
        <v>2897.6935199999984</v>
      </c>
      <c r="N1738" s="40">
        <v>0.32245565684816568</v>
      </c>
      <c r="O1738" s="41">
        <v>8986.3317899999874</v>
      </c>
      <c r="P1738" s="197">
        <f t="shared" si="72"/>
        <v>0.41691033973136271</v>
      </c>
      <c r="Q1738" s="116"/>
    </row>
    <row r="1739" spans="1:56" s="117" customFormat="1" ht="22.5" customHeight="1">
      <c r="A1739" s="888" t="s">
        <v>15</v>
      </c>
      <c r="B1739" s="882"/>
      <c r="C1739" s="39">
        <v>2012.4597777999961</v>
      </c>
      <c r="D1739" s="40">
        <v>0.31261362351562383</v>
      </c>
      <c r="E1739" s="41">
        <v>244.62090039999998</v>
      </c>
      <c r="F1739" s="40">
        <v>3.7999182346539546E-2</v>
      </c>
      <c r="G1739" s="41">
        <v>160.06052</v>
      </c>
      <c r="H1739" s="40">
        <v>2.486365178125205E-2</v>
      </c>
      <c r="I1739" s="41">
        <v>340.12860499999999</v>
      </c>
      <c r="J1739" s="40">
        <v>5.2835260035160606E-2</v>
      </c>
      <c r="K1739" s="41">
        <v>2043.7926437999979</v>
      </c>
      <c r="L1739" s="40">
        <v>0.31748084167493429</v>
      </c>
      <c r="M1739" s="41">
        <v>1636.4681863999965</v>
      </c>
      <c r="N1739" s="40">
        <v>0.25420744064649164</v>
      </c>
      <c r="O1739" s="41">
        <v>6437.5306333999779</v>
      </c>
      <c r="P1739" s="197">
        <f t="shared" si="72"/>
        <v>0.29866169490742156</v>
      </c>
      <c r="Q1739" s="116"/>
    </row>
    <row r="1740" spans="1:56" s="117" customFormat="1" ht="22.5" customHeight="1">
      <c r="A1740" s="888" t="s">
        <v>16</v>
      </c>
      <c r="B1740" s="882"/>
      <c r="C1740" s="39">
        <v>248.70707280000008</v>
      </c>
      <c r="D1740" s="40">
        <v>0.59071061873564001</v>
      </c>
      <c r="E1740" s="41">
        <v>2.4444444000000001</v>
      </c>
      <c r="F1740" s="40">
        <v>5.8058632902251335E-3</v>
      </c>
      <c r="G1740" s="41">
        <v>20.318182</v>
      </c>
      <c r="H1740" s="40">
        <v>4.8258241012932468E-2</v>
      </c>
      <c r="I1740" s="41">
        <v>0</v>
      </c>
      <c r="J1740" s="40">
        <v>0</v>
      </c>
      <c r="K1740" s="41">
        <v>149.56060720000002</v>
      </c>
      <c r="L1740" s="40">
        <v>0.35522527696120271</v>
      </c>
      <c r="M1740" s="41">
        <v>0</v>
      </c>
      <c r="N1740" s="40">
        <v>0</v>
      </c>
      <c r="O1740" s="41">
        <v>421.03030639999997</v>
      </c>
      <c r="P1740" s="197">
        <f t="shared" si="72"/>
        <v>1.9533208007493787E-2</v>
      </c>
      <c r="Q1740" s="116"/>
    </row>
    <row r="1741" spans="1:56" ht="15" customHeight="1" thickBot="1">
      <c r="A1741" s="890" t="s">
        <v>0</v>
      </c>
      <c r="B1741" s="684"/>
      <c r="C1741" s="43">
        <v>7304.9927115999835</v>
      </c>
      <c r="D1741" s="44">
        <v>0.3389065821626292</v>
      </c>
      <c r="E1741" s="45">
        <v>840.42042129999982</v>
      </c>
      <c r="F1741" s="44">
        <v>3.8990321251131818E-2</v>
      </c>
      <c r="G1741" s="45">
        <v>563.26503649999995</v>
      </c>
      <c r="H1741" s="44">
        <v>2.6132021742991278E-2</v>
      </c>
      <c r="I1741" s="45">
        <v>980.51853300000005</v>
      </c>
      <c r="J1741" s="44">
        <v>4.5490009078101037E-2</v>
      </c>
      <c r="K1741" s="45">
        <v>6105.5412734999873</v>
      </c>
      <c r="L1741" s="44">
        <v>0.28325943733919717</v>
      </c>
      <c r="M1741" s="45">
        <v>5759.8528643999844</v>
      </c>
      <c r="N1741" s="44">
        <v>0.26722162842594793</v>
      </c>
      <c r="O1741" s="45">
        <v>21554.590840299988</v>
      </c>
      <c r="P1741" s="200">
        <v>1</v>
      </c>
      <c r="Q1741" s="17"/>
    </row>
    <row r="1744" spans="1:56" ht="18.75">
      <c r="A1744" s="584" t="s">
        <v>385</v>
      </c>
      <c r="B1744" s="584"/>
      <c r="C1744" s="584"/>
      <c r="D1744" s="584"/>
      <c r="E1744" s="584"/>
      <c r="F1744" s="584"/>
      <c r="G1744" s="584"/>
      <c r="H1744" s="584"/>
      <c r="I1744" s="584"/>
      <c r="J1744" s="584"/>
      <c r="K1744" s="584"/>
      <c r="L1744" s="584"/>
      <c r="M1744" s="584"/>
      <c r="N1744" s="584"/>
      <c r="O1744" s="584"/>
      <c r="P1744" s="584"/>
      <c r="Q1744" s="584"/>
      <c r="R1744" s="584"/>
      <c r="S1744" s="584"/>
      <c r="T1744" s="584"/>
      <c r="U1744" s="584"/>
      <c r="V1744" s="584"/>
      <c r="W1744" s="584"/>
      <c r="X1744" s="584"/>
      <c r="Y1744" s="584"/>
      <c r="Z1744" s="584"/>
      <c r="AA1744" s="584"/>
      <c r="AB1744" s="584"/>
      <c r="AC1744" s="584"/>
      <c r="AD1744" s="584"/>
      <c r="AE1744" s="584"/>
      <c r="AF1744" s="584"/>
      <c r="AG1744" s="584"/>
      <c r="AH1744" s="584"/>
      <c r="AI1744" s="584"/>
      <c r="AJ1744" s="584"/>
      <c r="AK1744" s="584"/>
      <c r="AL1744" s="584"/>
      <c r="AM1744" s="584"/>
      <c r="AN1744" s="584"/>
      <c r="AO1744" s="584"/>
      <c r="AP1744" s="584"/>
      <c r="AQ1744" s="584"/>
      <c r="AR1744" s="584"/>
      <c r="AS1744" s="584"/>
      <c r="AT1744" s="584"/>
      <c r="AU1744" s="584"/>
      <c r="AV1744" s="584"/>
      <c r="AW1744" s="584"/>
      <c r="AX1744" s="584"/>
      <c r="AY1744" s="584"/>
      <c r="AZ1744" s="584"/>
      <c r="BA1744" s="584"/>
      <c r="BB1744" s="584"/>
      <c r="BC1744" s="584"/>
      <c r="BD1744" s="584"/>
    </row>
    <row r="1745" spans="1:13" ht="15.75" thickBot="1"/>
    <row r="1746" spans="1:13" s="260" customFormat="1" ht="24.75" customHeight="1">
      <c r="A1746" s="526" t="s">
        <v>23</v>
      </c>
      <c r="B1746" s="527"/>
      <c r="C1746" s="628" t="s">
        <v>386</v>
      </c>
      <c r="D1746" s="608"/>
      <c r="E1746" s="608"/>
      <c r="F1746" s="608"/>
      <c r="G1746" s="608"/>
      <c r="H1746" s="609"/>
      <c r="I1746" s="47"/>
      <c r="J1746" s="253"/>
      <c r="K1746" s="252"/>
      <c r="L1746" s="253"/>
      <c r="M1746" s="261"/>
    </row>
    <row r="1747" spans="1:13" s="260" customFormat="1" ht="15" customHeight="1">
      <c r="A1747" s="528"/>
      <c r="B1747" s="529"/>
      <c r="C1747" s="543" t="s">
        <v>353</v>
      </c>
      <c r="D1747" s="550"/>
      <c r="E1747" s="536" t="s">
        <v>251</v>
      </c>
      <c r="F1747" s="550"/>
      <c r="G1747" s="538" t="s">
        <v>20</v>
      </c>
      <c r="H1747" s="585"/>
      <c r="I1747" s="47"/>
      <c r="J1747" s="253"/>
      <c r="K1747" s="252"/>
      <c r="L1747" s="253"/>
      <c r="M1747" s="261"/>
    </row>
    <row r="1748" spans="1:13" s="260" customFormat="1" ht="15" customHeight="1" thickBot="1">
      <c r="A1748" s="530"/>
      <c r="B1748" s="531"/>
      <c r="C1748" s="204" t="s">
        <v>6</v>
      </c>
      <c r="D1748" s="204" t="s">
        <v>7</v>
      </c>
      <c r="E1748" s="204" t="s">
        <v>6</v>
      </c>
      <c r="F1748" s="204" t="s">
        <v>7</v>
      </c>
      <c r="G1748" s="102" t="s">
        <v>6</v>
      </c>
      <c r="H1748" s="175" t="s">
        <v>41</v>
      </c>
      <c r="I1748" s="47"/>
      <c r="J1748" s="253"/>
      <c r="K1748" s="252"/>
      <c r="L1748" s="253"/>
      <c r="M1748" s="261"/>
    </row>
    <row r="1749" spans="1:13" s="260" customFormat="1" ht="15" customHeight="1">
      <c r="A1749" s="656" t="s">
        <v>22</v>
      </c>
      <c r="B1749" s="568"/>
      <c r="C1749" s="132">
        <v>353.84908199999995</v>
      </c>
      <c r="D1749" s="131">
        <v>0.53687687849303301</v>
      </c>
      <c r="E1749" s="133">
        <v>305.2388694</v>
      </c>
      <c r="F1749" s="131">
        <v>0.46312312150696661</v>
      </c>
      <c r="G1749" s="133">
        <v>659.08795140000018</v>
      </c>
      <c r="H1749" s="131">
        <v>1</v>
      </c>
      <c r="I1749" s="47"/>
      <c r="J1749" s="264"/>
      <c r="K1749" s="255"/>
      <c r="L1749" s="264"/>
      <c r="M1749" s="261"/>
    </row>
    <row r="1750" spans="1:13" s="263" customFormat="1" ht="24" customHeight="1">
      <c r="A1750" s="572" t="s">
        <v>9</v>
      </c>
      <c r="B1750" s="553"/>
      <c r="C1750" s="135">
        <v>19.316583999999999</v>
      </c>
      <c r="D1750" s="130">
        <v>0.25</v>
      </c>
      <c r="E1750" s="136">
        <v>57.949751999999997</v>
      </c>
      <c r="F1750" s="130">
        <v>0.75</v>
      </c>
      <c r="G1750" s="136">
        <v>77.266335999999995</v>
      </c>
      <c r="H1750" s="130">
        <f t="shared" ref="H1750:H1757" si="73">+G1750/$G$1749</f>
        <v>0.11723220829006946</v>
      </c>
      <c r="I1750" s="214"/>
    </row>
    <row r="1751" spans="1:13" s="263" customFormat="1" ht="24" customHeight="1">
      <c r="A1751" s="572" t="s">
        <v>10</v>
      </c>
      <c r="B1751" s="553"/>
      <c r="C1751" s="135">
        <v>21.451612000000001</v>
      </c>
      <c r="D1751" s="130">
        <v>0.5</v>
      </c>
      <c r="E1751" s="136">
        <v>21.451612000000001</v>
      </c>
      <c r="F1751" s="130">
        <v>0.5</v>
      </c>
      <c r="G1751" s="136">
        <v>42.903224000000002</v>
      </c>
      <c r="H1751" s="130">
        <f t="shared" si="73"/>
        <v>6.5094838873730299E-2</v>
      </c>
      <c r="I1751" s="214"/>
    </row>
    <row r="1752" spans="1:13" s="263" customFormat="1" ht="24" customHeight="1">
      <c r="A1752" s="572" t="s">
        <v>11</v>
      </c>
      <c r="B1752" s="553"/>
      <c r="C1752" s="135">
        <v>0</v>
      </c>
      <c r="D1752" s="130">
        <v>0</v>
      </c>
      <c r="E1752" s="136">
        <v>0</v>
      </c>
      <c r="F1752" s="130">
        <v>0</v>
      </c>
      <c r="G1752" s="136">
        <v>0</v>
      </c>
      <c r="H1752" s="130">
        <f t="shared" si="73"/>
        <v>0</v>
      </c>
      <c r="I1752" s="214"/>
    </row>
    <row r="1753" spans="1:13" s="263" customFormat="1" ht="24" customHeight="1">
      <c r="A1753" s="572" t="s">
        <v>12</v>
      </c>
      <c r="B1753" s="553"/>
      <c r="C1753" s="135">
        <v>21.541176</v>
      </c>
      <c r="D1753" s="130">
        <v>0.5</v>
      </c>
      <c r="E1753" s="136">
        <v>21.541176</v>
      </c>
      <c r="F1753" s="130">
        <v>0.5</v>
      </c>
      <c r="G1753" s="136">
        <v>43.082352</v>
      </c>
      <c r="H1753" s="130">
        <f t="shared" si="73"/>
        <v>6.5366620507151918E-2</v>
      </c>
      <c r="I1753" s="214"/>
    </row>
    <row r="1754" spans="1:13" s="263" customFormat="1" ht="24" customHeight="1">
      <c r="A1754" s="572" t="s">
        <v>13</v>
      </c>
      <c r="B1754" s="553"/>
      <c r="C1754" s="135">
        <v>0</v>
      </c>
      <c r="D1754" s="130">
        <v>0</v>
      </c>
      <c r="E1754" s="136">
        <v>0</v>
      </c>
      <c r="F1754" s="130">
        <v>0</v>
      </c>
      <c r="G1754" s="136">
        <v>0</v>
      </c>
      <c r="H1754" s="130">
        <f t="shared" si="73"/>
        <v>0</v>
      </c>
      <c r="I1754" s="214"/>
    </row>
    <row r="1755" spans="1:13" s="263" customFormat="1" ht="24" customHeight="1">
      <c r="A1755" s="572" t="s">
        <v>14</v>
      </c>
      <c r="B1755" s="553"/>
      <c r="C1755" s="135">
        <v>151.48675499999999</v>
      </c>
      <c r="D1755" s="130">
        <v>0.48348352474412154</v>
      </c>
      <c r="E1755" s="136">
        <v>161.83675499999995</v>
      </c>
      <c r="F1755" s="130">
        <v>0.51651647525587852</v>
      </c>
      <c r="G1755" s="136">
        <v>313.32350999999994</v>
      </c>
      <c r="H1755" s="130">
        <f t="shared" si="73"/>
        <v>0.47538952780801791</v>
      </c>
      <c r="I1755" s="214"/>
    </row>
    <row r="1756" spans="1:13" s="263" customFormat="1" ht="24" customHeight="1">
      <c r="A1756" s="572" t="s">
        <v>15</v>
      </c>
      <c r="B1756" s="553"/>
      <c r="C1756" s="135">
        <v>140.052955</v>
      </c>
      <c r="D1756" s="130">
        <v>0.77777777777777768</v>
      </c>
      <c r="E1756" s="136">
        <v>40.015129999999999</v>
      </c>
      <c r="F1756" s="130">
        <v>0.22222222222222221</v>
      </c>
      <c r="G1756" s="136">
        <v>180.068085</v>
      </c>
      <c r="H1756" s="130">
        <f t="shared" si="73"/>
        <v>0.27320797568444211</v>
      </c>
      <c r="I1756" s="214"/>
    </row>
    <row r="1757" spans="1:13" s="263" customFormat="1" ht="24" customHeight="1">
      <c r="A1757" s="572" t="s">
        <v>16</v>
      </c>
      <c r="B1757" s="553"/>
      <c r="C1757" s="135">
        <v>0</v>
      </c>
      <c r="D1757" s="130">
        <v>0</v>
      </c>
      <c r="E1757" s="136">
        <v>2.4444444000000001</v>
      </c>
      <c r="F1757" s="130">
        <v>1</v>
      </c>
      <c r="G1757" s="136">
        <v>2.4444444000000001</v>
      </c>
      <c r="H1757" s="130">
        <f t="shared" si="73"/>
        <v>3.7088288365879529E-3</v>
      </c>
      <c r="I1757" s="214"/>
    </row>
    <row r="1758" spans="1:13" s="263" customFormat="1" ht="15" customHeight="1" thickBot="1">
      <c r="A1758" s="611" t="s">
        <v>0</v>
      </c>
      <c r="B1758" s="612"/>
      <c r="C1758" s="138">
        <v>353.84908199999995</v>
      </c>
      <c r="D1758" s="110">
        <v>0.53687687849303301</v>
      </c>
      <c r="E1758" s="139">
        <v>305.2388694</v>
      </c>
      <c r="F1758" s="110">
        <v>0.46312312150696661</v>
      </c>
      <c r="G1758" s="139">
        <v>659.08795140000018</v>
      </c>
      <c r="H1758" s="110">
        <v>1</v>
      </c>
      <c r="I1758" s="47"/>
      <c r="J1758" s="253"/>
      <c r="K1758" s="252"/>
      <c r="L1758" s="253"/>
      <c r="M1758" s="262"/>
    </row>
    <row r="1761" spans="1:23" ht="15.75" thickBot="1"/>
    <row r="1762" spans="1:23" ht="15" customHeight="1">
      <c r="A1762" s="526" t="s">
        <v>23</v>
      </c>
      <c r="B1762" s="527"/>
      <c r="C1762" s="891" t="s">
        <v>397</v>
      </c>
      <c r="D1762" s="892"/>
      <c r="E1762" s="892"/>
      <c r="F1762" s="892"/>
      <c r="G1762" s="892"/>
      <c r="H1762" s="892"/>
      <c r="I1762" s="892"/>
      <c r="J1762" s="892"/>
      <c r="K1762" s="892"/>
      <c r="L1762" s="892"/>
      <c r="M1762" s="892"/>
      <c r="N1762" s="892"/>
      <c r="O1762" s="892"/>
      <c r="P1762" s="892"/>
      <c r="Q1762" s="892"/>
      <c r="R1762" s="892"/>
      <c r="S1762" s="892"/>
      <c r="T1762" s="892"/>
      <c r="U1762" s="892"/>
      <c r="V1762" s="893"/>
      <c r="W1762" s="17"/>
    </row>
    <row r="1763" spans="1:23" ht="37.5" customHeight="1">
      <c r="A1763" s="528"/>
      <c r="B1763" s="529"/>
      <c r="C1763" s="735" t="s">
        <v>388</v>
      </c>
      <c r="D1763" s="680"/>
      <c r="E1763" s="737" t="s">
        <v>389</v>
      </c>
      <c r="F1763" s="680"/>
      <c r="G1763" s="737" t="s">
        <v>390</v>
      </c>
      <c r="H1763" s="680"/>
      <c r="I1763" s="737" t="s">
        <v>391</v>
      </c>
      <c r="J1763" s="680"/>
      <c r="K1763" s="737" t="s">
        <v>392</v>
      </c>
      <c r="L1763" s="680"/>
      <c r="M1763" s="737" t="s">
        <v>393</v>
      </c>
      <c r="N1763" s="680"/>
      <c r="O1763" s="737" t="s">
        <v>394</v>
      </c>
      <c r="P1763" s="680"/>
      <c r="Q1763" s="737" t="s">
        <v>395</v>
      </c>
      <c r="R1763" s="680"/>
      <c r="S1763" s="737" t="s">
        <v>377</v>
      </c>
      <c r="T1763" s="680"/>
      <c r="U1763" s="738" t="s">
        <v>20</v>
      </c>
      <c r="V1763" s="894"/>
      <c r="W1763" s="17"/>
    </row>
    <row r="1764" spans="1:23" ht="15.75" thickBot="1">
      <c r="A1764" s="530"/>
      <c r="B1764" s="531"/>
      <c r="C1764" s="194" t="s">
        <v>6</v>
      </c>
      <c r="D1764" s="194" t="s">
        <v>7</v>
      </c>
      <c r="E1764" s="194" t="s">
        <v>6</v>
      </c>
      <c r="F1764" s="194" t="s">
        <v>7</v>
      </c>
      <c r="G1764" s="194" t="s">
        <v>6</v>
      </c>
      <c r="H1764" s="194" t="s">
        <v>7</v>
      </c>
      <c r="I1764" s="194" t="s">
        <v>6</v>
      </c>
      <c r="J1764" s="194" t="s">
        <v>7</v>
      </c>
      <c r="K1764" s="194" t="s">
        <v>6</v>
      </c>
      <c r="L1764" s="194" t="s">
        <v>7</v>
      </c>
      <c r="M1764" s="194" t="s">
        <v>6</v>
      </c>
      <c r="N1764" s="194" t="s">
        <v>7</v>
      </c>
      <c r="O1764" s="194" t="s">
        <v>6</v>
      </c>
      <c r="P1764" s="194" t="s">
        <v>7</v>
      </c>
      <c r="Q1764" s="194" t="s">
        <v>6</v>
      </c>
      <c r="R1764" s="194" t="s">
        <v>7</v>
      </c>
      <c r="S1764" s="194" t="s">
        <v>6</v>
      </c>
      <c r="T1764" s="194" t="s">
        <v>7</v>
      </c>
      <c r="U1764" s="49" t="s">
        <v>6</v>
      </c>
      <c r="V1764" s="160" t="s">
        <v>41</v>
      </c>
      <c r="W1764" s="17"/>
    </row>
    <row r="1765" spans="1:23" ht="15.75" customHeight="1">
      <c r="A1765" s="889" t="s">
        <v>22</v>
      </c>
      <c r="B1765" s="694"/>
      <c r="C1765" s="21">
        <v>84.930460000000011</v>
      </c>
      <c r="D1765" s="107">
        <v>0.24001887900898955</v>
      </c>
      <c r="E1765" s="23">
        <v>20.007565</v>
      </c>
      <c r="F1765" s="107">
        <v>5.654265057553548E-2</v>
      </c>
      <c r="G1765" s="23">
        <v>21.640965000000001</v>
      </c>
      <c r="H1765" s="107">
        <v>6.1158742811151343E-2</v>
      </c>
      <c r="I1765" s="23">
        <v>20.007565</v>
      </c>
      <c r="J1765" s="107">
        <v>5.654265057553548E-2</v>
      </c>
      <c r="K1765" s="23">
        <v>0</v>
      </c>
      <c r="L1765" s="107">
        <v>0</v>
      </c>
      <c r="M1765" s="23">
        <v>84.641318000000012</v>
      </c>
      <c r="N1765" s="107">
        <v>0.23920174533616576</v>
      </c>
      <c r="O1765" s="23">
        <v>40.015129999999999</v>
      </c>
      <c r="P1765" s="107">
        <v>0.11308530115107096</v>
      </c>
      <c r="Q1765" s="23">
        <v>43.281930000000003</v>
      </c>
      <c r="R1765" s="107">
        <v>0.12231748562230269</v>
      </c>
      <c r="S1765" s="23">
        <v>39.324148999999998</v>
      </c>
      <c r="T1765" s="107">
        <v>0.11113254491924895</v>
      </c>
      <c r="U1765" s="23">
        <v>353.84908199999995</v>
      </c>
      <c r="V1765" s="107">
        <v>1</v>
      </c>
      <c r="W1765" s="17"/>
    </row>
    <row r="1766" spans="1:23" s="117" customFormat="1" ht="24.75" customHeight="1">
      <c r="A1766" s="888" t="s">
        <v>9</v>
      </c>
      <c r="B1766" s="882"/>
      <c r="C1766" s="39">
        <v>0</v>
      </c>
      <c r="D1766" s="130">
        <v>0</v>
      </c>
      <c r="E1766" s="41">
        <v>0</v>
      </c>
      <c r="F1766" s="130">
        <v>0</v>
      </c>
      <c r="G1766" s="41">
        <v>0</v>
      </c>
      <c r="H1766" s="130">
        <v>0</v>
      </c>
      <c r="I1766" s="41">
        <v>0</v>
      </c>
      <c r="J1766" s="130">
        <v>0</v>
      </c>
      <c r="K1766" s="41">
        <v>0</v>
      </c>
      <c r="L1766" s="130">
        <v>0</v>
      </c>
      <c r="M1766" s="41">
        <v>0</v>
      </c>
      <c r="N1766" s="130">
        <v>0</v>
      </c>
      <c r="O1766" s="41">
        <v>0</v>
      </c>
      <c r="P1766" s="130">
        <v>0</v>
      </c>
      <c r="Q1766" s="41">
        <v>0</v>
      </c>
      <c r="R1766" s="130">
        <v>0</v>
      </c>
      <c r="S1766" s="41">
        <v>19.316583999999999</v>
      </c>
      <c r="T1766" s="130">
        <v>1</v>
      </c>
      <c r="U1766" s="41">
        <v>19.316583999999999</v>
      </c>
      <c r="V1766" s="130">
        <f>+U1766/$U$1765</f>
        <v>5.458989434371346E-2</v>
      </c>
      <c r="W1766" s="116"/>
    </row>
    <row r="1767" spans="1:23" s="117" customFormat="1" ht="24.75" customHeight="1">
      <c r="A1767" s="888" t="s">
        <v>10</v>
      </c>
      <c r="B1767" s="882"/>
      <c r="C1767" s="39">
        <v>0</v>
      </c>
      <c r="D1767" s="130">
        <v>0</v>
      </c>
      <c r="E1767" s="41">
        <v>0</v>
      </c>
      <c r="F1767" s="130">
        <v>0</v>
      </c>
      <c r="G1767" s="41">
        <v>0</v>
      </c>
      <c r="H1767" s="130">
        <v>0</v>
      </c>
      <c r="I1767" s="41">
        <v>0</v>
      </c>
      <c r="J1767" s="130">
        <v>0</v>
      </c>
      <c r="K1767" s="41">
        <v>0</v>
      </c>
      <c r="L1767" s="130">
        <v>0</v>
      </c>
      <c r="M1767" s="41">
        <v>21.451612000000001</v>
      </c>
      <c r="N1767" s="130">
        <v>1</v>
      </c>
      <c r="O1767" s="41">
        <v>0</v>
      </c>
      <c r="P1767" s="130">
        <v>0</v>
      </c>
      <c r="Q1767" s="41">
        <v>0</v>
      </c>
      <c r="R1767" s="130">
        <v>0</v>
      </c>
      <c r="S1767" s="41">
        <v>0</v>
      </c>
      <c r="T1767" s="130">
        <v>0</v>
      </c>
      <c r="U1767" s="41">
        <v>21.451612000000001</v>
      </c>
      <c r="V1767" s="130">
        <f t="shared" ref="V1767:V1773" si="74">+U1767/$U$1765</f>
        <v>6.0623619195937332E-2</v>
      </c>
      <c r="W1767" s="116"/>
    </row>
    <row r="1768" spans="1:23" s="117" customFormat="1" ht="24.75" customHeight="1">
      <c r="A1768" s="888" t="s">
        <v>11</v>
      </c>
      <c r="B1768" s="882"/>
      <c r="C1768" s="39">
        <v>0</v>
      </c>
      <c r="D1768" s="130">
        <v>0</v>
      </c>
      <c r="E1768" s="41">
        <v>0</v>
      </c>
      <c r="F1768" s="130">
        <v>0</v>
      </c>
      <c r="G1768" s="41">
        <v>0</v>
      </c>
      <c r="H1768" s="130">
        <v>0</v>
      </c>
      <c r="I1768" s="41">
        <v>0</v>
      </c>
      <c r="J1768" s="130">
        <v>0</v>
      </c>
      <c r="K1768" s="41">
        <v>0</v>
      </c>
      <c r="L1768" s="130">
        <v>0</v>
      </c>
      <c r="M1768" s="41">
        <v>0</v>
      </c>
      <c r="N1768" s="130">
        <v>0</v>
      </c>
      <c r="O1768" s="41">
        <v>0</v>
      </c>
      <c r="P1768" s="130">
        <v>0</v>
      </c>
      <c r="Q1768" s="41">
        <v>0</v>
      </c>
      <c r="R1768" s="130">
        <v>0</v>
      </c>
      <c r="S1768" s="41">
        <v>0</v>
      </c>
      <c r="T1768" s="130">
        <v>0</v>
      </c>
      <c r="U1768" s="41">
        <v>0</v>
      </c>
      <c r="V1768" s="130">
        <f t="shared" si="74"/>
        <v>0</v>
      </c>
      <c r="W1768" s="116"/>
    </row>
    <row r="1769" spans="1:23" s="117" customFormat="1" ht="24.75" customHeight="1">
      <c r="A1769" s="888" t="s">
        <v>12</v>
      </c>
      <c r="B1769" s="882"/>
      <c r="C1769" s="39">
        <v>0</v>
      </c>
      <c r="D1769" s="130">
        <v>0</v>
      </c>
      <c r="E1769" s="41">
        <v>0</v>
      </c>
      <c r="F1769" s="130">
        <v>0</v>
      </c>
      <c r="G1769" s="41">
        <v>0</v>
      </c>
      <c r="H1769" s="130">
        <v>0</v>
      </c>
      <c r="I1769" s="41">
        <v>0</v>
      </c>
      <c r="J1769" s="130">
        <v>0</v>
      </c>
      <c r="K1769" s="41">
        <v>0</v>
      </c>
      <c r="L1769" s="130">
        <v>0</v>
      </c>
      <c r="M1769" s="41">
        <v>21.541176</v>
      </c>
      <c r="N1769" s="130">
        <v>1</v>
      </c>
      <c r="O1769" s="41">
        <v>0</v>
      </c>
      <c r="P1769" s="130">
        <v>0</v>
      </c>
      <c r="Q1769" s="41">
        <v>0</v>
      </c>
      <c r="R1769" s="130">
        <v>0</v>
      </c>
      <c r="S1769" s="41">
        <v>0</v>
      </c>
      <c r="T1769" s="130">
        <v>0</v>
      </c>
      <c r="U1769" s="41">
        <v>21.541176</v>
      </c>
      <c r="V1769" s="130">
        <f t="shared" si="74"/>
        <v>6.0876732753541531E-2</v>
      </c>
      <c r="W1769" s="116"/>
    </row>
    <row r="1770" spans="1:23" s="117" customFormat="1" ht="24.75" customHeight="1">
      <c r="A1770" s="888" t="s">
        <v>13</v>
      </c>
      <c r="B1770" s="882"/>
      <c r="C1770" s="39">
        <v>0</v>
      </c>
      <c r="D1770" s="130">
        <v>0</v>
      </c>
      <c r="E1770" s="41">
        <v>0</v>
      </c>
      <c r="F1770" s="130">
        <v>0</v>
      </c>
      <c r="G1770" s="41">
        <v>0</v>
      </c>
      <c r="H1770" s="130">
        <v>0</v>
      </c>
      <c r="I1770" s="41">
        <v>0</v>
      </c>
      <c r="J1770" s="130">
        <v>0</v>
      </c>
      <c r="K1770" s="41">
        <v>0</v>
      </c>
      <c r="L1770" s="130">
        <v>0</v>
      </c>
      <c r="M1770" s="41">
        <v>0</v>
      </c>
      <c r="N1770" s="130">
        <v>0</v>
      </c>
      <c r="O1770" s="41">
        <v>0</v>
      </c>
      <c r="P1770" s="130">
        <v>0</v>
      </c>
      <c r="Q1770" s="41">
        <v>0</v>
      </c>
      <c r="R1770" s="130">
        <v>0</v>
      </c>
      <c r="S1770" s="41">
        <v>0</v>
      </c>
      <c r="T1770" s="130">
        <v>0</v>
      </c>
      <c r="U1770" s="41">
        <v>0</v>
      </c>
      <c r="V1770" s="130">
        <f t="shared" si="74"/>
        <v>0</v>
      </c>
      <c r="W1770" s="116"/>
    </row>
    <row r="1771" spans="1:23" s="117" customFormat="1" ht="24.75" customHeight="1">
      <c r="A1771" s="888" t="s">
        <v>14</v>
      </c>
      <c r="B1771" s="882"/>
      <c r="C1771" s="39">
        <v>64.922895000000011</v>
      </c>
      <c r="D1771" s="130">
        <v>0.42857142857142866</v>
      </c>
      <c r="E1771" s="41">
        <v>0</v>
      </c>
      <c r="F1771" s="130">
        <v>0</v>
      </c>
      <c r="G1771" s="41">
        <v>21.640965000000001</v>
      </c>
      <c r="H1771" s="130">
        <v>0.14285714285714288</v>
      </c>
      <c r="I1771" s="41">
        <v>0</v>
      </c>
      <c r="J1771" s="130">
        <v>0</v>
      </c>
      <c r="K1771" s="41">
        <v>0</v>
      </c>
      <c r="L1771" s="130">
        <v>0</v>
      </c>
      <c r="M1771" s="41">
        <v>21.640965000000001</v>
      </c>
      <c r="N1771" s="130">
        <v>0.14285714285714288</v>
      </c>
      <c r="O1771" s="41">
        <v>0</v>
      </c>
      <c r="P1771" s="130">
        <v>0</v>
      </c>
      <c r="Q1771" s="41">
        <v>43.281930000000003</v>
      </c>
      <c r="R1771" s="130">
        <v>0.28571428571428575</v>
      </c>
      <c r="S1771" s="41">
        <v>0</v>
      </c>
      <c r="T1771" s="130">
        <v>0</v>
      </c>
      <c r="U1771" s="41">
        <v>151.48675499999999</v>
      </c>
      <c r="V1771" s="130">
        <f t="shared" si="74"/>
        <v>0.42811119967805938</v>
      </c>
      <c r="W1771" s="116"/>
    </row>
    <row r="1772" spans="1:23" s="117" customFormat="1" ht="24.75" customHeight="1">
      <c r="A1772" s="888" t="s">
        <v>15</v>
      </c>
      <c r="B1772" s="882"/>
      <c r="C1772" s="39">
        <v>20.007565</v>
      </c>
      <c r="D1772" s="130">
        <v>0.14285714285714288</v>
      </c>
      <c r="E1772" s="41">
        <v>20.007565</v>
      </c>
      <c r="F1772" s="130">
        <v>0.14285714285714288</v>
      </c>
      <c r="G1772" s="41">
        <v>0</v>
      </c>
      <c r="H1772" s="130">
        <v>0</v>
      </c>
      <c r="I1772" s="41">
        <v>20.007565</v>
      </c>
      <c r="J1772" s="130">
        <v>0.14285714285714288</v>
      </c>
      <c r="K1772" s="41">
        <v>0</v>
      </c>
      <c r="L1772" s="130">
        <v>0</v>
      </c>
      <c r="M1772" s="41">
        <v>20.007565</v>
      </c>
      <c r="N1772" s="130">
        <v>0.14285714285714288</v>
      </c>
      <c r="O1772" s="41">
        <v>40.015129999999999</v>
      </c>
      <c r="P1772" s="130">
        <v>0.28571428571428575</v>
      </c>
      <c r="Q1772" s="41">
        <v>0</v>
      </c>
      <c r="R1772" s="130">
        <v>0</v>
      </c>
      <c r="S1772" s="41">
        <v>20.007565</v>
      </c>
      <c r="T1772" s="130">
        <v>0.14285714285714288</v>
      </c>
      <c r="U1772" s="41">
        <v>140.052955</v>
      </c>
      <c r="V1772" s="130">
        <f t="shared" si="74"/>
        <v>0.39579855402874836</v>
      </c>
      <c r="W1772" s="116"/>
    </row>
    <row r="1773" spans="1:23" s="117" customFormat="1" ht="24.75" customHeight="1">
      <c r="A1773" s="888" t="s">
        <v>16</v>
      </c>
      <c r="B1773" s="882"/>
      <c r="C1773" s="39">
        <v>0</v>
      </c>
      <c r="D1773" s="130">
        <v>0</v>
      </c>
      <c r="E1773" s="41">
        <v>0</v>
      </c>
      <c r="F1773" s="130">
        <v>0</v>
      </c>
      <c r="G1773" s="41">
        <v>0</v>
      </c>
      <c r="H1773" s="130">
        <v>0</v>
      </c>
      <c r="I1773" s="41">
        <v>0</v>
      </c>
      <c r="J1773" s="130">
        <v>0</v>
      </c>
      <c r="K1773" s="41">
        <v>0</v>
      </c>
      <c r="L1773" s="130">
        <v>0</v>
      </c>
      <c r="M1773" s="41">
        <v>0</v>
      </c>
      <c r="N1773" s="130">
        <v>0</v>
      </c>
      <c r="O1773" s="41">
        <v>0</v>
      </c>
      <c r="P1773" s="130">
        <v>0</v>
      </c>
      <c r="Q1773" s="41">
        <v>0</v>
      </c>
      <c r="R1773" s="130">
        <v>0</v>
      </c>
      <c r="S1773" s="41">
        <v>0</v>
      </c>
      <c r="T1773" s="130">
        <v>0</v>
      </c>
      <c r="U1773" s="41">
        <v>0</v>
      </c>
      <c r="V1773" s="130">
        <f t="shared" si="74"/>
        <v>0</v>
      </c>
      <c r="W1773" s="116"/>
    </row>
    <row r="1774" spans="1:23" ht="15" customHeight="1" thickBot="1">
      <c r="A1774" s="890" t="s">
        <v>0</v>
      </c>
      <c r="B1774" s="684"/>
      <c r="C1774" s="29">
        <v>84.930460000000011</v>
      </c>
      <c r="D1774" s="109">
        <v>0.24001887900898955</v>
      </c>
      <c r="E1774" s="31">
        <v>20.007565</v>
      </c>
      <c r="F1774" s="109">
        <v>5.654265057553548E-2</v>
      </c>
      <c r="G1774" s="31">
        <v>21.640965000000001</v>
      </c>
      <c r="H1774" s="109">
        <v>6.1158742811151343E-2</v>
      </c>
      <c r="I1774" s="31">
        <v>20.007565</v>
      </c>
      <c r="J1774" s="109">
        <v>5.654265057553548E-2</v>
      </c>
      <c r="K1774" s="31">
        <v>0</v>
      </c>
      <c r="L1774" s="109">
        <v>0</v>
      </c>
      <c r="M1774" s="31">
        <v>84.641318000000012</v>
      </c>
      <c r="N1774" s="109">
        <v>0.23920174533616576</v>
      </c>
      <c r="O1774" s="31">
        <v>40.015129999999999</v>
      </c>
      <c r="P1774" s="109">
        <v>0.11308530115107096</v>
      </c>
      <c r="Q1774" s="31">
        <v>43.281930000000003</v>
      </c>
      <c r="R1774" s="109">
        <v>0.12231748562230269</v>
      </c>
      <c r="S1774" s="31">
        <v>39.324148999999998</v>
      </c>
      <c r="T1774" s="109">
        <v>0.11113254491924895</v>
      </c>
      <c r="U1774" s="31">
        <v>353.84908199999995</v>
      </c>
      <c r="V1774" s="109">
        <v>1</v>
      </c>
      <c r="W1774" s="17"/>
    </row>
    <row r="1777" spans="1:9" ht="15.75" thickBot="1"/>
    <row r="1778" spans="1:9" ht="15" customHeight="1">
      <c r="A1778" s="526" t="s">
        <v>23</v>
      </c>
      <c r="B1778" s="527"/>
      <c r="C1778" s="628" t="s">
        <v>398</v>
      </c>
      <c r="D1778" s="608"/>
      <c r="E1778" s="608"/>
      <c r="F1778" s="608"/>
      <c r="G1778" s="608"/>
      <c r="H1778" s="609"/>
      <c r="I1778" s="47"/>
    </row>
    <row r="1779" spans="1:9">
      <c r="A1779" s="528"/>
      <c r="B1779" s="529"/>
      <c r="C1779" s="543" t="s">
        <v>353</v>
      </c>
      <c r="D1779" s="550"/>
      <c r="E1779" s="536" t="s">
        <v>251</v>
      </c>
      <c r="F1779" s="550"/>
      <c r="G1779" s="538" t="s">
        <v>20</v>
      </c>
      <c r="H1779" s="585"/>
      <c r="I1779" s="47"/>
    </row>
    <row r="1780" spans="1:9" ht="15.75" thickBot="1">
      <c r="A1780" s="530"/>
      <c r="B1780" s="531"/>
      <c r="C1780" s="204" t="s">
        <v>6</v>
      </c>
      <c r="D1780" s="204" t="s">
        <v>7</v>
      </c>
      <c r="E1780" s="204" t="s">
        <v>6</v>
      </c>
      <c r="F1780" s="204" t="s">
        <v>7</v>
      </c>
      <c r="G1780" s="102" t="s">
        <v>6</v>
      </c>
      <c r="H1780" s="175" t="s">
        <v>41</v>
      </c>
      <c r="I1780" s="47"/>
    </row>
    <row r="1781" spans="1:9" ht="15" customHeight="1">
      <c r="A1781" s="656" t="s">
        <v>22</v>
      </c>
      <c r="B1781" s="568"/>
      <c r="C1781" s="70">
        <v>129.338009</v>
      </c>
      <c r="D1781" s="107">
        <v>0.19623785979589972</v>
      </c>
      <c r="E1781" s="72">
        <v>529.74994240000001</v>
      </c>
      <c r="F1781" s="107">
        <v>0.80376214020410008</v>
      </c>
      <c r="G1781" s="72">
        <v>659.08795140000018</v>
      </c>
      <c r="H1781" s="107">
        <v>1</v>
      </c>
      <c r="I1781" s="47"/>
    </row>
    <row r="1782" spans="1:9" s="117" customFormat="1" ht="24.75" customHeight="1">
      <c r="A1782" s="572" t="s">
        <v>9</v>
      </c>
      <c r="B1782" s="553"/>
      <c r="C1782" s="135">
        <v>19.316583999999999</v>
      </c>
      <c r="D1782" s="130">
        <v>0.25</v>
      </c>
      <c r="E1782" s="136">
        <v>57.949751999999997</v>
      </c>
      <c r="F1782" s="130">
        <v>0.75</v>
      </c>
      <c r="G1782" s="136">
        <v>77.266335999999995</v>
      </c>
      <c r="H1782" s="130">
        <f t="shared" ref="H1782:H1789" si="75">+G1782/$G$1781</f>
        <v>0.11723220829006946</v>
      </c>
      <c r="I1782" s="214"/>
    </row>
    <row r="1783" spans="1:9" s="117" customFormat="1" ht="24.75" customHeight="1">
      <c r="A1783" s="572" t="s">
        <v>10</v>
      </c>
      <c r="B1783" s="553"/>
      <c r="C1783" s="135">
        <v>0</v>
      </c>
      <c r="D1783" s="130">
        <v>0</v>
      </c>
      <c r="E1783" s="136">
        <v>42.903224000000002</v>
      </c>
      <c r="F1783" s="130">
        <v>1</v>
      </c>
      <c r="G1783" s="136">
        <v>42.903224000000002</v>
      </c>
      <c r="H1783" s="130">
        <f t="shared" si="75"/>
        <v>6.5094838873730299E-2</v>
      </c>
      <c r="I1783" s="214"/>
    </row>
    <row r="1784" spans="1:9" s="117" customFormat="1" ht="24.75" customHeight="1">
      <c r="A1784" s="572" t="s">
        <v>11</v>
      </c>
      <c r="B1784" s="553"/>
      <c r="C1784" s="135">
        <v>0</v>
      </c>
      <c r="D1784" s="130">
        <v>0</v>
      </c>
      <c r="E1784" s="136">
        <v>0</v>
      </c>
      <c r="F1784" s="130">
        <v>0</v>
      </c>
      <c r="G1784" s="136">
        <v>0</v>
      </c>
      <c r="H1784" s="130">
        <f t="shared" si="75"/>
        <v>0</v>
      </c>
      <c r="I1784" s="214"/>
    </row>
    <row r="1785" spans="1:9" s="117" customFormat="1" ht="24.75" customHeight="1">
      <c r="A1785" s="572" t="s">
        <v>12</v>
      </c>
      <c r="B1785" s="553"/>
      <c r="C1785" s="135">
        <v>0</v>
      </c>
      <c r="D1785" s="130">
        <v>0</v>
      </c>
      <c r="E1785" s="136">
        <v>43.082352</v>
      </c>
      <c r="F1785" s="130">
        <v>1</v>
      </c>
      <c r="G1785" s="136">
        <v>43.082352</v>
      </c>
      <c r="H1785" s="130">
        <f t="shared" si="75"/>
        <v>6.5366620507151918E-2</v>
      </c>
      <c r="I1785" s="214"/>
    </row>
    <row r="1786" spans="1:9" s="117" customFormat="1" ht="24.75" customHeight="1">
      <c r="A1786" s="572" t="s">
        <v>13</v>
      </c>
      <c r="B1786" s="553"/>
      <c r="C1786" s="135">
        <v>0</v>
      </c>
      <c r="D1786" s="130">
        <v>0</v>
      </c>
      <c r="E1786" s="136">
        <v>0</v>
      </c>
      <c r="F1786" s="130">
        <v>0</v>
      </c>
      <c r="G1786" s="136">
        <v>0</v>
      </c>
      <c r="H1786" s="130">
        <f t="shared" si="75"/>
        <v>0</v>
      </c>
      <c r="I1786" s="214"/>
    </row>
    <row r="1787" spans="1:9" s="117" customFormat="1" ht="24.75" customHeight="1">
      <c r="A1787" s="572" t="s">
        <v>14</v>
      </c>
      <c r="B1787" s="553"/>
      <c r="C1787" s="135">
        <v>90.013860000000008</v>
      </c>
      <c r="D1787" s="130">
        <v>0.28728728335770276</v>
      </c>
      <c r="E1787" s="136">
        <v>223.30964999999995</v>
      </c>
      <c r="F1787" s="130">
        <v>0.71271271664229729</v>
      </c>
      <c r="G1787" s="136">
        <v>313.32350999999994</v>
      </c>
      <c r="H1787" s="130">
        <f t="shared" si="75"/>
        <v>0.47538952780801791</v>
      </c>
      <c r="I1787" s="214"/>
    </row>
    <row r="1788" spans="1:9" s="117" customFormat="1" ht="24.75" customHeight="1">
      <c r="A1788" s="572" t="s">
        <v>15</v>
      </c>
      <c r="B1788" s="553"/>
      <c r="C1788" s="135">
        <v>20.007565</v>
      </c>
      <c r="D1788" s="130">
        <v>0.1111111111111111</v>
      </c>
      <c r="E1788" s="136">
        <v>160.06052</v>
      </c>
      <c r="F1788" s="130">
        <v>0.88888888888888884</v>
      </c>
      <c r="G1788" s="136">
        <v>180.068085</v>
      </c>
      <c r="H1788" s="130">
        <f t="shared" si="75"/>
        <v>0.27320797568444211</v>
      </c>
      <c r="I1788" s="214"/>
    </row>
    <row r="1789" spans="1:9" s="117" customFormat="1" ht="24.75" customHeight="1">
      <c r="A1789" s="572" t="s">
        <v>16</v>
      </c>
      <c r="B1789" s="553"/>
      <c r="C1789" s="135">
        <v>0</v>
      </c>
      <c r="D1789" s="130">
        <v>0</v>
      </c>
      <c r="E1789" s="136">
        <v>2.4444444000000001</v>
      </c>
      <c r="F1789" s="130">
        <v>1</v>
      </c>
      <c r="G1789" s="136">
        <v>2.4444444000000001</v>
      </c>
      <c r="H1789" s="130">
        <f t="shared" si="75"/>
        <v>3.7088288365879529E-3</v>
      </c>
      <c r="I1789" s="214"/>
    </row>
    <row r="1790" spans="1:9" ht="15" customHeight="1" thickBot="1">
      <c r="A1790" s="611" t="s">
        <v>0</v>
      </c>
      <c r="B1790" s="612"/>
      <c r="C1790" s="103">
        <v>129.338009</v>
      </c>
      <c r="D1790" s="109">
        <v>0.19623785979589972</v>
      </c>
      <c r="E1790" s="105">
        <v>529.74994240000001</v>
      </c>
      <c r="F1790" s="109">
        <v>0.80376214020410008</v>
      </c>
      <c r="G1790" s="105">
        <v>659.08795140000018</v>
      </c>
      <c r="H1790" s="109">
        <v>1</v>
      </c>
      <c r="I1790" s="47"/>
    </row>
    <row r="1793" spans="1:15" ht="15.75" thickBot="1"/>
    <row r="1794" spans="1:15" ht="15" customHeight="1">
      <c r="A1794" s="526" t="s">
        <v>23</v>
      </c>
      <c r="B1794" s="527"/>
      <c r="C1794" s="891" t="s">
        <v>399</v>
      </c>
      <c r="D1794" s="892"/>
      <c r="E1794" s="892"/>
      <c r="F1794" s="892"/>
      <c r="G1794" s="892"/>
      <c r="H1794" s="892"/>
      <c r="I1794" s="892"/>
      <c r="J1794" s="892"/>
      <c r="K1794" s="892"/>
      <c r="L1794" s="892"/>
      <c r="M1794" s="892"/>
      <c r="N1794" s="893"/>
      <c r="O1794" s="17"/>
    </row>
    <row r="1795" spans="1:15">
      <c r="A1795" s="528"/>
      <c r="B1795" s="529"/>
      <c r="C1795" s="692" t="s">
        <v>274</v>
      </c>
      <c r="D1795" s="680"/>
      <c r="E1795" s="679" t="s">
        <v>400</v>
      </c>
      <c r="F1795" s="680"/>
      <c r="G1795" s="679" t="s">
        <v>276</v>
      </c>
      <c r="H1795" s="680"/>
      <c r="I1795" s="679" t="s">
        <v>277</v>
      </c>
      <c r="J1795" s="680"/>
      <c r="K1795" s="679" t="s">
        <v>278</v>
      </c>
      <c r="L1795" s="680"/>
      <c r="M1795" s="681" t="s">
        <v>20</v>
      </c>
      <c r="N1795" s="894"/>
      <c r="O1795" s="17"/>
    </row>
    <row r="1796" spans="1:15" ht="15.75" thickBot="1">
      <c r="A1796" s="530"/>
      <c r="B1796" s="531"/>
      <c r="C1796" s="194" t="s">
        <v>6</v>
      </c>
      <c r="D1796" s="194" t="s">
        <v>7</v>
      </c>
      <c r="E1796" s="194" t="s">
        <v>6</v>
      </c>
      <c r="F1796" s="194" t="s">
        <v>7</v>
      </c>
      <c r="G1796" s="194" t="s">
        <v>6</v>
      </c>
      <c r="H1796" s="194" t="s">
        <v>7</v>
      </c>
      <c r="I1796" s="194" t="s">
        <v>6</v>
      </c>
      <c r="J1796" s="194" t="s">
        <v>7</v>
      </c>
      <c r="K1796" s="194" t="s">
        <v>6</v>
      </c>
      <c r="L1796" s="194" t="s">
        <v>7</v>
      </c>
      <c r="M1796" s="49" t="s">
        <v>6</v>
      </c>
      <c r="N1796" s="160" t="s">
        <v>41</v>
      </c>
      <c r="O1796" s="17"/>
    </row>
    <row r="1797" spans="1:15" ht="15" customHeight="1">
      <c r="A1797" s="889" t="s">
        <v>22</v>
      </c>
      <c r="B1797" s="694"/>
      <c r="C1797" s="118">
        <v>259.17764599999998</v>
      </c>
      <c r="D1797" s="164">
        <v>0.39323681376585384</v>
      </c>
      <c r="E1797" s="120">
        <v>166.49433099999999</v>
      </c>
      <c r="F1797" s="164">
        <v>0.25261322202346659</v>
      </c>
      <c r="G1797" s="120">
        <v>43.281930000000003</v>
      </c>
      <c r="H1797" s="164">
        <v>6.5669429866018328E-2</v>
      </c>
      <c r="I1797" s="120">
        <v>21.541176</v>
      </c>
      <c r="J1797" s="164">
        <v>3.2683310253575959E-2</v>
      </c>
      <c r="K1797" s="120">
        <v>168.59286839999999</v>
      </c>
      <c r="L1797" s="164">
        <v>0.25579722409108496</v>
      </c>
      <c r="M1797" s="120">
        <v>659.08795140000018</v>
      </c>
      <c r="N1797" s="164">
        <v>1</v>
      </c>
      <c r="O1797" s="17"/>
    </row>
    <row r="1798" spans="1:15" s="117" customFormat="1" ht="24.75" customHeight="1">
      <c r="A1798" s="888" t="s">
        <v>9</v>
      </c>
      <c r="B1798" s="882"/>
      <c r="C1798" s="161">
        <v>19.316583999999999</v>
      </c>
      <c r="D1798" s="163">
        <v>0.25</v>
      </c>
      <c r="E1798" s="162">
        <v>0</v>
      </c>
      <c r="F1798" s="163">
        <v>0</v>
      </c>
      <c r="G1798" s="162">
        <v>0</v>
      </c>
      <c r="H1798" s="163">
        <v>0</v>
      </c>
      <c r="I1798" s="162">
        <v>0</v>
      </c>
      <c r="J1798" s="163">
        <v>0</v>
      </c>
      <c r="K1798" s="162">
        <v>57.949751999999997</v>
      </c>
      <c r="L1798" s="163">
        <v>0.75</v>
      </c>
      <c r="M1798" s="162">
        <v>77.266335999999995</v>
      </c>
      <c r="N1798" s="163">
        <f>+M1798/$M$1797</f>
        <v>0.11723220829006946</v>
      </c>
      <c r="O1798" s="116"/>
    </row>
    <row r="1799" spans="1:15" s="117" customFormat="1" ht="24.75" customHeight="1">
      <c r="A1799" s="888" t="s">
        <v>10</v>
      </c>
      <c r="B1799" s="882"/>
      <c r="C1799" s="161">
        <v>21.451612000000001</v>
      </c>
      <c r="D1799" s="163">
        <v>0.5</v>
      </c>
      <c r="E1799" s="162">
        <v>0</v>
      </c>
      <c r="F1799" s="163">
        <v>0</v>
      </c>
      <c r="G1799" s="162">
        <v>0</v>
      </c>
      <c r="H1799" s="163">
        <v>0</v>
      </c>
      <c r="I1799" s="162">
        <v>0</v>
      </c>
      <c r="J1799" s="163">
        <v>0</v>
      </c>
      <c r="K1799" s="162">
        <v>21.451612000000001</v>
      </c>
      <c r="L1799" s="163">
        <v>0.5</v>
      </c>
      <c r="M1799" s="162">
        <v>42.903224000000002</v>
      </c>
      <c r="N1799" s="163">
        <f t="shared" ref="N1799:N1805" si="76">+M1799/$M$1797</f>
        <v>6.5094838873730299E-2</v>
      </c>
      <c r="O1799" s="116"/>
    </row>
    <row r="1800" spans="1:15" s="117" customFormat="1" ht="24.75" customHeight="1">
      <c r="A1800" s="888" t="s">
        <v>11</v>
      </c>
      <c r="B1800" s="882"/>
      <c r="C1800" s="161">
        <v>0</v>
      </c>
      <c r="D1800" s="163">
        <v>0</v>
      </c>
      <c r="E1800" s="162">
        <v>0</v>
      </c>
      <c r="F1800" s="163">
        <v>0</v>
      </c>
      <c r="G1800" s="162">
        <v>0</v>
      </c>
      <c r="H1800" s="163">
        <v>0</v>
      </c>
      <c r="I1800" s="162">
        <v>0</v>
      </c>
      <c r="J1800" s="163">
        <v>0</v>
      </c>
      <c r="K1800" s="162">
        <v>0</v>
      </c>
      <c r="L1800" s="163">
        <v>0</v>
      </c>
      <c r="M1800" s="162">
        <v>0</v>
      </c>
      <c r="N1800" s="163">
        <f t="shared" si="76"/>
        <v>0</v>
      </c>
      <c r="O1800" s="116"/>
    </row>
    <row r="1801" spans="1:15" s="117" customFormat="1" ht="24.75" customHeight="1">
      <c r="A1801" s="888" t="s">
        <v>12</v>
      </c>
      <c r="B1801" s="882"/>
      <c r="C1801" s="161">
        <v>0</v>
      </c>
      <c r="D1801" s="163">
        <v>0</v>
      </c>
      <c r="E1801" s="162">
        <v>21.541176</v>
      </c>
      <c r="F1801" s="163">
        <v>0.5</v>
      </c>
      <c r="G1801" s="162">
        <v>0</v>
      </c>
      <c r="H1801" s="163">
        <v>0</v>
      </c>
      <c r="I1801" s="162">
        <v>21.541176</v>
      </c>
      <c r="J1801" s="163">
        <v>0.5</v>
      </c>
      <c r="K1801" s="162">
        <v>0</v>
      </c>
      <c r="L1801" s="163">
        <v>0</v>
      </c>
      <c r="M1801" s="162">
        <v>43.082352</v>
      </c>
      <c r="N1801" s="163">
        <f t="shared" si="76"/>
        <v>6.5366620507151918E-2</v>
      </c>
      <c r="O1801" s="116"/>
    </row>
    <row r="1802" spans="1:15" s="117" customFormat="1" ht="24.75" customHeight="1">
      <c r="A1802" s="888" t="s">
        <v>13</v>
      </c>
      <c r="B1802" s="882"/>
      <c r="C1802" s="161">
        <v>0</v>
      </c>
      <c r="D1802" s="163">
        <v>0</v>
      </c>
      <c r="E1802" s="162">
        <v>0</v>
      </c>
      <c r="F1802" s="163">
        <v>0</v>
      </c>
      <c r="G1802" s="162">
        <v>0</v>
      </c>
      <c r="H1802" s="163">
        <v>0</v>
      </c>
      <c r="I1802" s="162">
        <v>0</v>
      </c>
      <c r="J1802" s="163">
        <v>0</v>
      </c>
      <c r="K1802" s="162">
        <v>0</v>
      </c>
      <c r="L1802" s="163">
        <v>0</v>
      </c>
      <c r="M1802" s="162">
        <v>0</v>
      </c>
      <c r="N1802" s="163">
        <f t="shared" si="76"/>
        <v>0</v>
      </c>
      <c r="O1802" s="116"/>
    </row>
    <row r="1803" spans="1:15" s="117" customFormat="1" ht="24.75" customHeight="1">
      <c r="A1803" s="888" t="s">
        <v>14</v>
      </c>
      <c r="B1803" s="882"/>
      <c r="C1803" s="161">
        <v>158.38675499999997</v>
      </c>
      <c r="D1803" s="163">
        <v>0.50550549175195947</v>
      </c>
      <c r="E1803" s="162">
        <v>64.922895000000011</v>
      </c>
      <c r="F1803" s="163">
        <v>0.20720722489033785</v>
      </c>
      <c r="G1803" s="162">
        <v>43.281930000000003</v>
      </c>
      <c r="H1803" s="163">
        <v>0.13813814992689188</v>
      </c>
      <c r="I1803" s="162">
        <v>0</v>
      </c>
      <c r="J1803" s="163">
        <v>0</v>
      </c>
      <c r="K1803" s="162">
        <v>46.731930000000006</v>
      </c>
      <c r="L1803" s="163">
        <v>0.1491491334308109</v>
      </c>
      <c r="M1803" s="162">
        <v>313.32350999999994</v>
      </c>
      <c r="N1803" s="163">
        <f t="shared" si="76"/>
        <v>0.47538952780801791</v>
      </c>
      <c r="O1803" s="116"/>
    </row>
    <row r="1804" spans="1:15" s="117" customFormat="1" ht="24.75" customHeight="1">
      <c r="A1804" s="888" t="s">
        <v>15</v>
      </c>
      <c r="B1804" s="882"/>
      <c r="C1804" s="161">
        <v>60.022694999999999</v>
      </c>
      <c r="D1804" s="163">
        <v>0.33333333333333337</v>
      </c>
      <c r="E1804" s="162">
        <v>80.030259999999998</v>
      </c>
      <c r="F1804" s="163">
        <v>0.44444444444444442</v>
      </c>
      <c r="G1804" s="162">
        <v>0</v>
      </c>
      <c r="H1804" s="163">
        <v>0</v>
      </c>
      <c r="I1804" s="162">
        <v>0</v>
      </c>
      <c r="J1804" s="163">
        <v>0</v>
      </c>
      <c r="K1804" s="162">
        <v>40.015129999999999</v>
      </c>
      <c r="L1804" s="163">
        <v>0.22222222222222221</v>
      </c>
      <c r="M1804" s="162">
        <v>180.068085</v>
      </c>
      <c r="N1804" s="163">
        <f t="shared" si="76"/>
        <v>0.27320797568444211</v>
      </c>
      <c r="O1804" s="116"/>
    </row>
    <row r="1805" spans="1:15" s="117" customFormat="1" ht="24.75" customHeight="1">
      <c r="A1805" s="888" t="s">
        <v>16</v>
      </c>
      <c r="B1805" s="882"/>
      <c r="C1805" s="161">
        <v>0</v>
      </c>
      <c r="D1805" s="163">
        <v>0</v>
      </c>
      <c r="E1805" s="162">
        <v>0</v>
      </c>
      <c r="F1805" s="163">
        <v>0</v>
      </c>
      <c r="G1805" s="162">
        <v>0</v>
      </c>
      <c r="H1805" s="163">
        <v>0</v>
      </c>
      <c r="I1805" s="162">
        <v>0</v>
      </c>
      <c r="J1805" s="163">
        <v>0</v>
      </c>
      <c r="K1805" s="162">
        <v>2.4444444000000001</v>
      </c>
      <c r="L1805" s="163">
        <v>1</v>
      </c>
      <c r="M1805" s="162">
        <v>2.4444444000000001</v>
      </c>
      <c r="N1805" s="163">
        <f t="shared" si="76"/>
        <v>3.7088288365879529E-3</v>
      </c>
      <c r="O1805" s="116"/>
    </row>
    <row r="1806" spans="1:15" ht="15" customHeight="1" thickBot="1">
      <c r="A1806" s="890" t="s">
        <v>0</v>
      </c>
      <c r="B1806" s="684"/>
      <c r="C1806" s="122">
        <v>259.17764599999998</v>
      </c>
      <c r="D1806" s="165">
        <v>0.39323681376585384</v>
      </c>
      <c r="E1806" s="124">
        <v>166.49433099999999</v>
      </c>
      <c r="F1806" s="165">
        <v>0.25261322202346659</v>
      </c>
      <c r="G1806" s="124">
        <v>43.281930000000003</v>
      </c>
      <c r="H1806" s="165">
        <v>6.5669429866018328E-2</v>
      </c>
      <c r="I1806" s="124">
        <v>21.541176</v>
      </c>
      <c r="J1806" s="165">
        <v>3.2683310253575959E-2</v>
      </c>
      <c r="K1806" s="124">
        <v>168.59286839999999</v>
      </c>
      <c r="L1806" s="165">
        <v>0.25579722409108496</v>
      </c>
      <c r="M1806" s="124">
        <v>659.08795140000018</v>
      </c>
      <c r="N1806" s="165">
        <v>1</v>
      </c>
      <c r="O1806" s="17"/>
    </row>
    <row r="1809" spans="1:11" ht="15.75" thickBot="1"/>
    <row r="1810" spans="1:11" ht="15" customHeight="1">
      <c r="A1810" s="526" t="s">
        <v>23</v>
      </c>
      <c r="B1810" s="527"/>
      <c r="C1810" s="891" t="s">
        <v>401</v>
      </c>
      <c r="D1810" s="892"/>
      <c r="E1810" s="892"/>
      <c r="F1810" s="892"/>
      <c r="G1810" s="892"/>
      <c r="H1810" s="892"/>
      <c r="I1810" s="892"/>
      <c r="J1810" s="893"/>
      <c r="K1810" s="17"/>
    </row>
    <row r="1811" spans="1:11">
      <c r="A1811" s="528"/>
      <c r="B1811" s="529"/>
      <c r="C1811" s="692" t="s">
        <v>338</v>
      </c>
      <c r="D1811" s="680"/>
      <c r="E1811" s="679" t="s">
        <v>339</v>
      </c>
      <c r="F1811" s="680"/>
      <c r="G1811" s="679" t="s">
        <v>340</v>
      </c>
      <c r="H1811" s="680"/>
      <c r="I1811" s="681" t="s">
        <v>20</v>
      </c>
      <c r="J1811" s="894"/>
      <c r="K1811" s="17"/>
    </row>
    <row r="1812" spans="1:11" ht="15.75" thickBot="1">
      <c r="A1812" s="530"/>
      <c r="B1812" s="531"/>
      <c r="C1812" s="194" t="s">
        <v>6</v>
      </c>
      <c r="D1812" s="194" t="s">
        <v>7</v>
      </c>
      <c r="E1812" s="194" t="s">
        <v>6</v>
      </c>
      <c r="F1812" s="194" t="s">
        <v>7</v>
      </c>
      <c r="G1812" s="194" t="s">
        <v>6</v>
      </c>
      <c r="H1812" s="194" t="s">
        <v>7</v>
      </c>
      <c r="I1812" s="49" t="s">
        <v>6</v>
      </c>
      <c r="J1812" s="160" t="s">
        <v>41</v>
      </c>
      <c r="K1812" s="17"/>
    </row>
    <row r="1813" spans="1:11" ht="15" customHeight="1">
      <c r="A1813" s="889" t="s">
        <v>22</v>
      </c>
      <c r="B1813" s="694"/>
      <c r="C1813" s="21">
        <v>509.11453299999999</v>
      </c>
      <c r="D1813" s="107">
        <v>0.77245310268313272</v>
      </c>
      <c r="E1813" s="23">
        <v>109.01586940000001</v>
      </c>
      <c r="F1813" s="107">
        <v>0.16540413031134041</v>
      </c>
      <c r="G1813" s="23">
        <v>40.957549</v>
      </c>
      <c r="H1813" s="107">
        <v>6.2142767005526525E-2</v>
      </c>
      <c r="I1813" s="23">
        <v>659.08795140000018</v>
      </c>
      <c r="J1813" s="107">
        <v>1</v>
      </c>
      <c r="K1813" s="17"/>
    </row>
    <row r="1814" spans="1:11" s="117" customFormat="1" ht="25.5" customHeight="1">
      <c r="A1814" s="888" t="s">
        <v>9</v>
      </c>
      <c r="B1814" s="882"/>
      <c r="C1814" s="39">
        <v>57.949751999999997</v>
      </c>
      <c r="D1814" s="130">
        <v>0.75</v>
      </c>
      <c r="E1814" s="41">
        <v>0</v>
      </c>
      <c r="F1814" s="130">
        <v>0</v>
      </c>
      <c r="G1814" s="41">
        <v>19.316583999999999</v>
      </c>
      <c r="H1814" s="130">
        <v>0.25</v>
      </c>
      <c r="I1814" s="41">
        <v>77.266335999999995</v>
      </c>
      <c r="J1814" s="130">
        <f>+I1814/$I$1813</f>
        <v>0.11723220829006946</v>
      </c>
      <c r="K1814" s="116"/>
    </row>
    <row r="1815" spans="1:11" s="117" customFormat="1" ht="25.5" customHeight="1">
      <c r="A1815" s="888" t="s">
        <v>10</v>
      </c>
      <c r="B1815" s="882"/>
      <c r="C1815" s="39">
        <v>42.903224000000002</v>
      </c>
      <c r="D1815" s="130">
        <v>1</v>
      </c>
      <c r="E1815" s="41">
        <v>0</v>
      </c>
      <c r="F1815" s="130">
        <v>0</v>
      </c>
      <c r="G1815" s="41">
        <v>0</v>
      </c>
      <c r="H1815" s="130">
        <v>0</v>
      </c>
      <c r="I1815" s="41">
        <v>42.903224000000002</v>
      </c>
      <c r="J1815" s="130">
        <f t="shared" ref="J1815:J1821" si="77">+I1815/$I$1813</f>
        <v>6.5094838873730299E-2</v>
      </c>
      <c r="K1815" s="116"/>
    </row>
    <row r="1816" spans="1:11" s="117" customFormat="1" ht="25.5" customHeight="1">
      <c r="A1816" s="888" t="s">
        <v>11</v>
      </c>
      <c r="B1816" s="882"/>
      <c r="C1816" s="39">
        <v>0</v>
      </c>
      <c r="D1816" s="130">
        <v>0</v>
      </c>
      <c r="E1816" s="41">
        <v>0</v>
      </c>
      <c r="F1816" s="130">
        <v>0</v>
      </c>
      <c r="G1816" s="41">
        <v>0</v>
      </c>
      <c r="H1816" s="130">
        <v>0</v>
      </c>
      <c r="I1816" s="41">
        <v>0</v>
      </c>
      <c r="J1816" s="130">
        <f t="shared" si="77"/>
        <v>0</v>
      </c>
      <c r="K1816" s="116"/>
    </row>
    <row r="1817" spans="1:11" s="117" customFormat="1" ht="25.5" customHeight="1">
      <c r="A1817" s="888" t="s">
        <v>12</v>
      </c>
      <c r="B1817" s="882"/>
      <c r="C1817" s="39">
        <v>43.082352</v>
      </c>
      <c r="D1817" s="130">
        <v>1</v>
      </c>
      <c r="E1817" s="41">
        <v>0</v>
      </c>
      <c r="F1817" s="130">
        <v>0</v>
      </c>
      <c r="G1817" s="41">
        <v>0</v>
      </c>
      <c r="H1817" s="130">
        <v>0</v>
      </c>
      <c r="I1817" s="41">
        <v>43.082352</v>
      </c>
      <c r="J1817" s="130">
        <f t="shared" si="77"/>
        <v>6.5366620507151918E-2</v>
      </c>
      <c r="K1817" s="116"/>
    </row>
    <row r="1818" spans="1:11" s="117" customFormat="1" ht="25.5" customHeight="1">
      <c r="A1818" s="888" t="s">
        <v>13</v>
      </c>
      <c r="B1818" s="882"/>
      <c r="C1818" s="39">
        <v>0</v>
      </c>
      <c r="D1818" s="130">
        <v>0</v>
      </c>
      <c r="E1818" s="41">
        <v>0</v>
      </c>
      <c r="F1818" s="130">
        <v>0</v>
      </c>
      <c r="G1818" s="41">
        <v>0</v>
      </c>
      <c r="H1818" s="130">
        <v>0</v>
      </c>
      <c r="I1818" s="41">
        <v>0</v>
      </c>
      <c r="J1818" s="130">
        <f t="shared" si="77"/>
        <v>0</v>
      </c>
      <c r="K1818" s="116"/>
    </row>
    <row r="1819" spans="1:11" s="117" customFormat="1" ht="25.5" customHeight="1">
      <c r="A1819" s="888" t="s">
        <v>14</v>
      </c>
      <c r="B1819" s="882"/>
      <c r="C1819" s="39">
        <v>205.11868499999994</v>
      </c>
      <c r="D1819" s="130">
        <v>0.6546546251827704</v>
      </c>
      <c r="E1819" s="41">
        <v>86.563860000000005</v>
      </c>
      <c r="F1819" s="130">
        <v>0.27627629985378377</v>
      </c>
      <c r="G1819" s="41">
        <v>21.640965000000001</v>
      </c>
      <c r="H1819" s="130">
        <v>6.9069074963445942E-2</v>
      </c>
      <c r="I1819" s="41">
        <v>313.32350999999994</v>
      </c>
      <c r="J1819" s="130">
        <f t="shared" si="77"/>
        <v>0.47538952780801791</v>
      </c>
      <c r="K1819" s="116"/>
    </row>
    <row r="1820" spans="1:11" s="117" customFormat="1" ht="25.5" customHeight="1">
      <c r="A1820" s="888" t="s">
        <v>15</v>
      </c>
      <c r="B1820" s="882"/>
      <c r="C1820" s="39">
        <v>160.06052</v>
      </c>
      <c r="D1820" s="130">
        <v>0.88888888888888884</v>
      </c>
      <c r="E1820" s="41">
        <v>20.007565</v>
      </c>
      <c r="F1820" s="130">
        <v>0.1111111111111111</v>
      </c>
      <c r="G1820" s="41">
        <v>0</v>
      </c>
      <c r="H1820" s="130">
        <v>0</v>
      </c>
      <c r="I1820" s="41">
        <v>180.068085</v>
      </c>
      <c r="J1820" s="130">
        <f t="shared" si="77"/>
        <v>0.27320797568444211</v>
      </c>
      <c r="K1820" s="116"/>
    </row>
    <row r="1821" spans="1:11" s="117" customFormat="1" ht="25.5" customHeight="1">
      <c r="A1821" s="888" t="s">
        <v>16</v>
      </c>
      <c r="B1821" s="882"/>
      <c r="C1821" s="39">
        <v>0</v>
      </c>
      <c r="D1821" s="130">
        <v>0</v>
      </c>
      <c r="E1821" s="41">
        <v>2.4444444000000001</v>
      </c>
      <c r="F1821" s="130">
        <v>1</v>
      </c>
      <c r="G1821" s="41">
        <v>0</v>
      </c>
      <c r="H1821" s="130">
        <v>0</v>
      </c>
      <c r="I1821" s="41">
        <v>2.4444444000000001</v>
      </c>
      <c r="J1821" s="130">
        <f t="shared" si="77"/>
        <v>3.7088288365879529E-3</v>
      </c>
      <c r="K1821" s="116"/>
    </row>
    <row r="1822" spans="1:11" ht="15" customHeight="1" thickBot="1">
      <c r="A1822" s="890" t="s">
        <v>0</v>
      </c>
      <c r="B1822" s="684"/>
      <c r="C1822" s="29">
        <v>509.11453299999999</v>
      </c>
      <c r="D1822" s="109">
        <v>0.77245310268313272</v>
      </c>
      <c r="E1822" s="31">
        <v>109.01586940000001</v>
      </c>
      <c r="F1822" s="109">
        <v>0.16540413031134041</v>
      </c>
      <c r="G1822" s="31">
        <v>40.957549</v>
      </c>
      <c r="H1822" s="109">
        <v>6.2142767005526525E-2</v>
      </c>
      <c r="I1822" s="31">
        <v>659.08795140000018</v>
      </c>
      <c r="J1822" s="109">
        <v>1</v>
      </c>
      <c r="K1822" s="17"/>
    </row>
    <row r="1825" spans="1:39" ht="15.75" thickBot="1"/>
    <row r="1826" spans="1:39" ht="15" customHeight="1">
      <c r="A1826" s="526" t="s">
        <v>23</v>
      </c>
      <c r="B1826" s="527"/>
      <c r="C1826" s="942" t="s">
        <v>402</v>
      </c>
      <c r="D1826" s="943"/>
      <c r="E1826" s="943"/>
      <c r="F1826" s="943"/>
      <c r="G1826" s="943"/>
      <c r="H1826" s="943"/>
      <c r="I1826" s="943"/>
      <c r="J1826" s="943"/>
      <c r="K1826" s="943"/>
      <c r="L1826" s="943"/>
      <c r="M1826" s="943"/>
      <c r="N1826" s="943"/>
      <c r="O1826" s="943"/>
      <c r="P1826" s="943"/>
      <c r="Q1826" s="943"/>
      <c r="R1826" s="943"/>
      <c r="S1826" s="943"/>
      <c r="T1826" s="943"/>
      <c r="U1826" s="943"/>
      <c r="V1826" s="943"/>
      <c r="W1826" s="943"/>
      <c r="X1826" s="943"/>
      <c r="Y1826" s="943"/>
      <c r="Z1826" s="943"/>
      <c r="AA1826" s="943"/>
      <c r="AB1826" s="943"/>
      <c r="AC1826" s="943"/>
      <c r="AD1826" s="943"/>
      <c r="AE1826" s="943"/>
      <c r="AF1826" s="943"/>
      <c r="AG1826" s="943"/>
      <c r="AH1826" s="943"/>
      <c r="AI1826" s="943"/>
      <c r="AJ1826" s="943"/>
      <c r="AK1826" s="943"/>
      <c r="AL1826" s="944"/>
      <c r="AM1826" s="17"/>
    </row>
    <row r="1827" spans="1:39" ht="61.5" customHeight="1">
      <c r="A1827" s="528"/>
      <c r="B1827" s="529"/>
      <c r="C1827" s="938" t="s">
        <v>302</v>
      </c>
      <c r="D1827" s="939"/>
      <c r="E1827" s="938" t="s">
        <v>303</v>
      </c>
      <c r="F1827" s="939"/>
      <c r="G1827" s="938" t="s">
        <v>304</v>
      </c>
      <c r="H1827" s="939"/>
      <c r="I1827" s="938" t="s">
        <v>305</v>
      </c>
      <c r="J1827" s="939"/>
      <c r="K1827" s="938" t="s">
        <v>306</v>
      </c>
      <c r="L1827" s="939"/>
      <c r="M1827" s="938" t="s">
        <v>307</v>
      </c>
      <c r="N1827" s="939"/>
      <c r="O1827" s="938" t="s">
        <v>308</v>
      </c>
      <c r="P1827" s="939"/>
      <c r="Q1827" s="938" t="s">
        <v>309</v>
      </c>
      <c r="R1827" s="939"/>
      <c r="S1827" s="938" t="s">
        <v>310</v>
      </c>
      <c r="T1827" s="939"/>
      <c r="U1827" s="938" t="s">
        <v>311</v>
      </c>
      <c r="V1827" s="939"/>
      <c r="W1827" s="938" t="s">
        <v>312</v>
      </c>
      <c r="X1827" s="939"/>
      <c r="Y1827" s="938" t="s">
        <v>313</v>
      </c>
      <c r="Z1827" s="939"/>
      <c r="AA1827" s="938" t="s">
        <v>314</v>
      </c>
      <c r="AB1827" s="939"/>
      <c r="AC1827" s="938" t="s">
        <v>315</v>
      </c>
      <c r="AD1827" s="939"/>
      <c r="AE1827" s="938" t="s">
        <v>316</v>
      </c>
      <c r="AF1827" s="939"/>
      <c r="AG1827" s="938" t="s">
        <v>317</v>
      </c>
      <c r="AH1827" s="939"/>
      <c r="AI1827" s="938" t="s">
        <v>318</v>
      </c>
      <c r="AJ1827" s="939"/>
      <c r="AK1827" s="940" t="s">
        <v>0</v>
      </c>
      <c r="AL1827" s="941"/>
      <c r="AM1827" s="17"/>
    </row>
    <row r="1828" spans="1:39" ht="15.75" thickBot="1">
      <c r="A1828" s="530"/>
      <c r="B1828" s="531"/>
      <c r="C1828" s="204" t="s">
        <v>6</v>
      </c>
      <c r="D1828" s="204" t="s">
        <v>7</v>
      </c>
      <c r="E1828" s="204" t="s">
        <v>6</v>
      </c>
      <c r="F1828" s="204" t="s">
        <v>7</v>
      </c>
      <c r="G1828" s="204" t="s">
        <v>6</v>
      </c>
      <c r="H1828" s="204" t="s">
        <v>7</v>
      </c>
      <c r="I1828" s="204" t="s">
        <v>6</v>
      </c>
      <c r="J1828" s="204" t="s">
        <v>7</v>
      </c>
      <c r="K1828" s="204" t="s">
        <v>6</v>
      </c>
      <c r="L1828" s="204" t="s">
        <v>7</v>
      </c>
      <c r="M1828" s="204" t="s">
        <v>6</v>
      </c>
      <c r="N1828" s="204" t="s">
        <v>7</v>
      </c>
      <c r="O1828" s="204" t="s">
        <v>6</v>
      </c>
      <c r="P1828" s="204" t="s">
        <v>7</v>
      </c>
      <c r="Q1828" s="204" t="s">
        <v>6</v>
      </c>
      <c r="R1828" s="204" t="s">
        <v>7</v>
      </c>
      <c r="S1828" s="204" t="s">
        <v>6</v>
      </c>
      <c r="T1828" s="204" t="s">
        <v>7</v>
      </c>
      <c r="U1828" s="204" t="s">
        <v>6</v>
      </c>
      <c r="V1828" s="204" t="s">
        <v>7</v>
      </c>
      <c r="W1828" s="204" t="s">
        <v>6</v>
      </c>
      <c r="X1828" s="204" t="s">
        <v>7</v>
      </c>
      <c r="Y1828" s="204" t="s">
        <v>6</v>
      </c>
      <c r="Z1828" s="204" t="s">
        <v>7</v>
      </c>
      <c r="AA1828" s="204" t="s">
        <v>6</v>
      </c>
      <c r="AB1828" s="204" t="s">
        <v>7</v>
      </c>
      <c r="AC1828" s="204" t="s">
        <v>6</v>
      </c>
      <c r="AD1828" s="204" t="s">
        <v>7</v>
      </c>
      <c r="AE1828" s="204" t="s">
        <v>6</v>
      </c>
      <c r="AF1828" s="204" t="s">
        <v>7</v>
      </c>
      <c r="AG1828" s="204" t="s">
        <v>6</v>
      </c>
      <c r="AH1828" s="204" t="s">
        <v>7</v>
      </c>
      <c r="AI1828" s="204" t="s">
        <v>6</v>
      </c>
      <c r="AJ1828" s="204" t="s">
        <v>7</v>
      </c>
      <c r="AK1828" s="102" t="s">
        <v>6</v>
      </c>
      <c r="AL1828" s="175" t="s">
        <v>41</v>
      </c>
      <c r="AM1828" s="17"/>
    </row>
    <row r="1829" spans="1:39" ht="15" customHeight="1">
      <c r="A1829" s="889" t="s">
        <v>22</v>
      </c>
      <c r="B1829" s="694"/>
      <c r="C1829" s="37">
        <v>38.633167999999998</v>
      </c>
      <c r="D1829" s="131">
        <f>+C1829/$AK$1829</f>
        <v>5.8616104145034736E-2</v>
      </c>
      <c r="E1829" s="37">
        <v>0</v>
      </c>
      <c r="F1829" s="131">
        <f>+E1829/$AK$1829</f>
        <v>0</v>
      </c>
      <c r="G1829" s="37">
        <v>0</v>
      </c>
      <c r="H1829" s="131">
        <f>+G1829/$AK$1829</f>
        <v>0</v>
      </c>
      <c r="I1829" s="37">
        <v>128.85951399999999</v>
      </c>
      <c r="J1829" s="131">
        <f>+I1829/$AK$1829</f>
        <v>0.19551186412417851</v>
      </c>
      <c r="K1829" s="37">
        <v>0</v>
      </c>
      <c r="L1829" s="131">
        <f>+K1829/$AK$1829</f>
        <v>0</v>
      </c>
      <c r="M1829" s="37">
        <v>60.022694999999999</v>
      </c>
      <c r="N1829" s="131">
        <f>+M1829/$AK$1829</f>
        <v>9.1069325228147383E-2</v>
      </c>
      <c r="O1829" s="37">
        <v>88.500523400000006</v>
      </c>
      <c r="P1829" s="131">
        <f>+O1829/$AK$1829</f>
        <v>0.13427725876646937</v>
      </c>
      <c r="Q1829" s="37">
        <v>0</v>
      </c>
      <c r="R1829" s="131">
        <f>+Q1829/$AK$1829</f>
        <v>0</v>
      </c>
      <c r="S1829" s="37">
        <v>64.922895000000011</v>
      </c>
      <c r="T1829" s="131">
        <f>+S1829/$AK$1829</f>
        <v>9.8504144799027513E-2</v>
      </c>
      <c r="U1829" s="37">
        <v>0</v>
      </c>
      <c r="V1829" s="131">
        <f>+U1829/$AK$1829</f>
        <v>0</v>
      </c>
      <c r="W1829" s="37">
        <v>168.12773100000001</v>
      </c>
      <c r="X1829" s="131">
        <f>+W1829/$AK$1829</f>
        <v>0.25509149521376001</v>
      </c>
      <c r="Y1829" s="37">
        <v>0</v>
      </c>
      <c r="Z1829" s="131">
        <f>+Y1829/$AK$1829</f>
        <v>0</v>
      </c>
      <c r="AA1829" s="37">
        <v>0</v>
      </c>
      <c r="AB1829" s="131">
        <f>+AA1829/$AK$1829</f>
        <v>0</v>
      </c>
      <c r="AC1829" s="37">
        <v>64.922895000000011</v>
      </c>
      <c r="AD1829" s="131">
        <f>+AC1829/$AK$1829</f>
        <v>9.8504144799027513E-2</v>
      </c>
      <c r="AE1829" s="37">
        <v>45.098529999999997</v>
      </c>
      <c r="AF1829" s="131">
        <f>+AE1829/$AK$1829</f>
        <v>6.8425662924354883E-2</v>
      </c>
      <c r="AG1829" s="37">
        <v>0</v>
      </c>
      <c r="AH1829" s="131">
        <f>+AG1829/$AK$1829</f>
        <v>0</v>
      </c>
      <c r="AI1829" s="37">
        <v>0</v>
      </c>
      <c r="AJ1829" s="131">
        <f>+AI1829/$AK$1829</f>
        <v>0</v>
      </c>
      <c r="AK1829" s="37">
        <f>SUM(C1829,E1829,G1829,I1829,K1829,M1829,O1829,Q1829,S1829,U1829,W1829,Y1829,AA1829,AC1829,AE1829,AG1829,AI1829)</f>
        <v>659.08795140000007</v>
      </c>
      <c r="AL1829" s="199">
        <v>1</v>
      </c>
      <c r="AM1829" s="17"/>
    </row>
    <row r="1830" spans="1:39" s="117" customFormat="1" ht="25.5" customHeight="1">
      <c r="A1830" s="888" t="s">
        <v>9</v>
      </c>
      <c r="B1830" s="882"/>
      <c r="C1830" s="41">
        <v>38.633167999999998</v>
      </c>
      <c r="D1830" s="130">
        <f>+C1830/$AK$1830</f>
        <v>0.5</v>
      </c>
      <c r="E1830" s="41">
        <v>0</v>
      </c>
      <c r="F1830" s="130">
        <f>+E1830/$AK$1830</f>
        <v>0</v>
      </c>
      <c r="G1830" s="41">
        <v>0</v>
      </c>
      <c r="H1830" s="130">
        <f>+G1830/$AK$1830</f>
        <v>0</v>
      </c>
      <c r="I1830" s="41">
        <v>19.316583999999999</v>
      </c>
      <c r="J1830" s="130">
        <f>+I1830/$AK$1830</f>
        <v>0.25</v>
      </c>
      <c r="K1830" s="41">
        <v>0</v>
      </c>
      <c r="L1830" s="130">
        <f>+K1830/$AK$1830</f>
        <v>0</v>
      </c>
      <c r="M1830" s="41">
        <v>0</v>
      </c>
      <c r="N1830" s="130">
        <f>+M1830/$AK$1830</f>
        <v>0</v>
      </c>
      <c r="O1830" s="41">
        <v>19.316583999999999</v>
      </c>
      <c r="P1830" s="130">
        <f>+O1830/$AK$1830</f>
        <v>0.25</v>
      </c>
      <c r="Q1830" s="41">
        <v>0</v>
      </c>
      <c r="R1830" s="130">
        <f>+Q1830/$AK$1830</f>
        <v>0</v>
      </c>
      <c r="S1830" s="41">
        <v>0</v>
      </c>
      <c r="T1830" s="130">
        <f>+S1830/$AK$1830</f>
        <v>0</v>
      </c>
      <c r="U1830" s="41">
        <v>0</v>
      </c>
      <c r="V1830" s="130">
        <f>+U1830/$AK$1830</f>
        <v>0</v>
      </c>
      <c r="W1830" s="41">
        <v>0</v>
      </c>
      <c r="X1830" s="130">
        <f>+W1830/$AK$1830</f>
        <v>0</v>
      </c>
      <c r="Y1830" s="41">
        <v>0</v>
      </c>
      <c r="Z1830" s="130">
        <f>+Y1830/$AK$1830</f>
        <v>0</v>
      </c>
      <c r="AA1830" s="41">
        <v>0</v>
      </c>
      <c r="AB1830" s="130">
        <f>+AA1830/$AK$1830</f>
        <v>0</v>
      </c>
      <c r="AC1830" s="41">
        <v>0</v>
      </c>
      <c r="AD1830" s="130">
        <f>+AC1830/$AK$1830</f>
        <v>0</v>
      </c>
      <c r="AE1830" s="41">
        <v>0</v>
      </c>
      <c r="AF1830" s="130">
        <f>+AE1830/$AK$1830</f>
        <v>0</v>
      </c>
      <c r="AG1830" s="41">
        <v>0</v>
      </c>
      <c r="AH1830" s="130">
        <f>+AG1830/$AK$1830</f>
        <v>0</v>
      </c>
      <c r="AI1830" s="41">
        <v>0</v>
      </c>
      <c r="AJ1830" s="130">
        <f>+AI1830/$AK$1830</f>
        <v>0</v>
      </c>
      <c r="AK1830" s="41">
        <f t="shared" ref="AK1830:AK1838" si="78">SUM(C1830,E1830,G1830,I1830,K1830,M1830,O1830,Q1830,S1830,U1830,W1830,Y1830,AA1830,AC1830,AE1830,AG1830,AI1830)</f>
        <v>77.266335999999995</v>
      </c>
      <c r="AL1830" s="197">
        <f>+AK1830/$AK$1829</f>
        <v>0.11723220829006947</v>
      </c>
      <c r="AM1830" s="116"/>
    </row>
    <row r="1831" spans="1:39" s="117" customFormat="1" ht="25.5" customHeight="1">
      <c r="A1831" s="888" t="s">
        <v>10</v>
      </c>
      <c r="B1831" s="882"/>
      <c r="C1831" s="41">
        <v>0</v>
      </c>
      <c r="D1831" s="130">
        <f>+C1831/$AK$1831</f>
        <v>0</v>
      </c>
      <c r="E1831" s="41">
        <v>0</v>
      </c>
      <c r="F1831" s="130">
        <f>+E1831/$AK$1831</f>
        <v>0</v>
      </c>
      <c r="G1831" s="41">
        <v>0</v>
      </c>
      <c r="H1831" s="130">
        <f>+G1831/$AK$1831</f>
        <v>0</v>
      </c>
      <c r="I1831" s="41">
        <v>42.903224000000002</v>
      </c>
      <c r="J1831" s="130">
        <f>+I1831/$AK$1831</f>
        <v>1</v>
      </c>
      <c r="K1831" s="41">
        <v>0</v>
      </c>
      <c r="L1831" s="130">
        <f>+K1831/$AK$1831</f>
        <v>0</v>
      </c>
      <c r="M1831" s="41">
        <v>0</v>
      </c>
      <c r="N1831" s="130">
        <f>+M1831/$AK$1831</f>
        <v>0</v>
      </c>
      <c r="O1831" s="41">
        <v>0</v>
      </c>
      <c r="P1831" s="130">
        <f>+O1831/$AK$1831</f>
        <v>0</v>
      </c>
      <c r="Q1831" s="41">
        <v>0</v>
      </c>
      <c r="R1831" s="130">
        <f>+Q1831/$AK$1831</f>
        <v>0</v>
      </c>
      <c r="S1831" s="41">
        <v>0</v>
      </c>
      <c r="T1831" s="130">
        <f>+S1831/$AK$1831</f>
        <v>0</v>
      </c>
      <c r="U1831" s="41">
        <v>0</v>
      </c>
      <c r="V1831" s="130">
        <f>+U1831/$AK$1831</f>
        <v>0</v>
      </c>
      <c r="W1831" s="41">
        <v>0</v>
      </c>
      <c r="X1831" s="130">
        <f>+W1831/$AK$1831</f>
        <v>0</v>
      </c>
      <c r="Y1831" s="41">
        <v>0</v>
      </c>
      <c r="Z1831" s="130">
        <f>+Y1831/$AK$1831</f>
        <v>0</v>
      </c>
      <c r="AA1831" s="41">
        <v>0</v>
      </c>
      <c r="AB1831" s="130">
        <f>+AA1831/$AK$1831</f>
        <v>0</v>
      </c>
      <c r="AC1831" s="41">
        <v>0</v>
      </c>
      <c r="AD1831" s="130">
        <f>+AC1831/$AK$1831</f>
        <v>0</v>
      </c>
      <c r="AE1831" s="41">
        <v>0</v>
      </c>
      <c r="AF1831" s="130">
        <f>+AE1831/$AK$1831</f>
        <v>0</v>
      </c>
      <c r="AG1831" s="41">
        <v>0</v>
      </c>
      <c r="AH1831" s="130">
        <f>+AG1831/$AK$1831</f>
        <v>0</v>
      </c>
      <c r="AI1831" s="41">
        <v>0</v>
      </c>
      <c r="AJ1831" s="130">
        <f>+AI1831/$AK$1831</f>
        <v>0</v>
      </c>
      <c r="AK1831" s="41">
        <f t="shared" si="78"/>
        <v>42.903224000000002</v>
      </c>
      <c r="AL1831" s="197">
        <f t="shared" ref="AL1831:AL1837" si="79">+AK1831/$AK$1829</f>
        <v>6.5094838873730312E-2</v>
      </c>
      <c r="AM1831" s="116"/>
    </row>
    <row r="1832" spans="1:39" s="117" customFormat="1" ht="25.5" customHeight="1">
      <c r="A1832" s="888" t="s">
        <v>11</v>
      </c>
      <c r="B1832" s="882"/>
      <c r="C1832" s="41">
        <v>0</v>
      </c>
      <c r="D1832" s="130"/>
      <c r="E1832" s="41">
        <v>0</v>
      </c>
      <c r="F1832" s="130"/>
      <c r="G1832" s="41">
        <v>0</v>
      </c>
      <c r="H1832" s="130"/>
      <c r="I1832" s="41">
        <v>0</v>
      </c>
      <c r="J1832" s="130"/>
      <c r="K1832" s="41">
        <v>0</v>
      </c>
      <c r="L1832" s="130"/>
      <c r="M1832" s="41">
        <v>0</v>
      </c>
      <c r="N1832" s="130"/>
      <c r="O1832" s="41">
        <v>0</v>
      </c>
      <c r="P1832" s="130"/>
      <c r="Q1832" s="41">
        <v>0</v>
      </c>
      <c r="R1832" s="130"/>
      <c r="S1832" s="41">
        <v>0</v>
      </c>
      <c r="T1832" s="130"/>
      <c r="U1832" s="41">
        <v>0</v>
      </c>
      <c r="V1832" s="130"/>
      <c r="W1832" s="41">
        <v>0</v>
      </c>
      <c r="X1832" s="130"/>
      <c r="Y1832" s="41">
        <v>0</v>
      </c>
      <c r="Z1832" s="130"/>
      <c r="AA1832" s="41">
        <v>0</v>
      </c>
      <c r="AB1832" s="130"/>
      <c r="AC1832" s="41">
        <v>0</v>
      </c>
      <c r="AD1832" s="130"/>
      <c r="AE1832" s="41">
        <v>0</v>
      </c>
      <c r="AF1832" s="130"/>
      <c r="AG1832" s="41">
        <v>0</v>
      </c>
      <c r="AH1832" s="130"/>
      <c r="AI1832" s="41">
        <v>0</v>
      </c>
      <c r="AJ1832" s="130"/>
      <c r="AK1832" s="41">
        <f t="shared" si="78"/>
        <v>0</v>
      </c>
      <c r="AL1832" s="197">
        <f t="shared" si="79"/>
        <v>0</v>
      </c>
      <c r="AM1832" s="116"/>
    </row>
    <row r="1833" spans="1:39" s="117" customFormat="1" ht="25.5" customHeight="1">
      <c r="A1833" s="888" t="s">
        <v>12</v>
      </c>
      <c r="B1833" s="882"/>
      <c r="C1833" s="41">
        <v>0</v>
      </c>
      <c r="D1833" s="130">
        <f>+C1833/$AK$1833</f>
        <v>0</v>
      </c>
      <c r="E1833" s="41">
        <v>0</v>
      </c>
      <c r="F1833" s="130">
        <f>+E1833/$AK$1833</f>
        <v>0</v>
      </c>
      <c r="G1833" s="41">
        <v>0</v>
      </c>
      <c r="H1833" s="130">
        <f>+G1833/$AK$1833</f>
        <v>0</v>
      </c>
      <c r="I1833" s="41">
        <v>21.541176</v>
      </c>
      <c r="J1833" s="130">
        <f>+I1833/$AK$1833</f>
        <v>0.5</v>
      </c>
      <c r="K1833" s="41">
        <v>0</v>
      </c>
      <c r="L1833" s="130">
        <f>+K1833/$AK$1833</f>
        <v>0</v>
      </c>
      <c r="M1833" s="41">
        <v>0</v>
      </c>
      <c r="N1833" s="130">
        <f>+M1833/$AK$1833</f>
        <v>0</v>
      </c>
      <c r="O1833" s="41">
        <v>0</v>
      </c>
      <c r="P1833" s="130">
        <f>+O1833/$AK$1833</f>
        <v>0</v>
      </c>
      <c r="Q1833" s="41">
        <v>0</v>
      </c>
      <c r="R1833" s="130">
        <f>+Q1833/$AK$1833</f>
        <v>0</v>
      </c>
      <c r="S1833" s="41">
        <v>0</v>
      </c>
      <c r="T1833" s="130">
        <f>+S1833/$AK$1833</f>
        <v>0</v>
      </c>
      <c r="U1833" s="41">
        <v>0</v>
      </c>
      <c r="V1833" s="130">
        <f>+U1833/$AK$1833</f>
        <v>0</v>
      </c>
      <c r="W1833" s="41">
        <v>21.541176</v>
      </c>
      <c r="X1833" s="130">
        <f>+W1833/$AK$1833</f>
        <v>0.5</v>
      </c>
      <c r="Y1833" s="41">
        <v>0</v>
      </c>
      <c r="Z1833" s="130">
        <f>+Y1833/$AK$1833</f>
        <v>0</v>
      </c>
      <c r="AA1833" s="41">
        <v>0</v>
      </c>
      <c r="AB1833" s="130">
        <f>+AA1833/$AK$1833</f>
        <v>0</v>
      </c>
      <c r="AC1833" s="41">
        <v>0</v>
      </c>
      <c r="AD1833" s="130">
        <f>+AC1833/$AK$1833</f>
        <v>0</v>
      </c>
      <c r="AE1833" s="41">
        <v>0</v>
      </c>
      <c r="AF1833" s="130">
        <f>+AE1833/$AK$1833</f>
        <v>0</v>
      </c>
      <c r="AG1833" s="41">
        <v>0</v>
      </c>
      <c r="AH1833" s="130">
        <f>+AG1833/$AK$1833</f>
        <v>0</v>
      </c>
      <c r="AI1833" s="41">
        <v>0</v>
      </c>
      <c r="AJ1833" s="130">
        <f>+AI1833/$AK$1833</f>
        <v>0</v>
      </c>
      <c r="AK1833" s="41">
        <f t="shared" si="78"/>
        <v>43.082352</v>
      </c>
      <c r="AL1833" s="197">
        <f t="shared" si="79"/>
        <v>6.5366620507151932E-2</v>
      </c>
      <c r="AM1833" s="116"/>
    </row>
    <row r="1834" spans="1:39" s="117" customFormat="1" ht="25.5" customHeight="1">
      <c r="A1834" s="888" t="s">
        <v>13</v>
      </c>
      <c r="B1834" s="882"/>
      <c r="C1834" s="41">
        <v>0</v>
      </c>
      <c r="D1834" s="130"/>
      <c r="E1834" s="41">
        <v>0</v>
      </c>
      <c r="F1834" s="130"/>
      <c r="G1834" s="41">
        <v>0</v>
      </c>
      <c r="H1834" s="130"/>
      <c r="I1834" s="41">
        <v>0</v>
      </c>
      <c r="J1834" s="130"/>
      <c r="K1834" s="41">
        <v>0</v>
      </c>
      <c r="L1834" s="130"/>
      <c r="M1834" s="41">
        <v>0</v>
      </c>
      <c r="N1834" s="130"/>
      <c r="O1834" s="41">
        <v>0</v>
      </c>
      <c r="P1834" s="130"/>
      <c r="Q1834" s="41">
        <v>0</v>
      </c>
      <c r="R1834" s="130"/>
      <c r="S1834" s="41">
        <v>0</v>
      </c>
      <c r="T1834" s="130"/>
      <c r="U1834" s="41">
        <v>0</v>
      </c>
      <c r="V1834" s="130"/>
      <c r="W1834" s="41">
        <v>0</v>
      </c>
      <c r="X1834" s="130"/>
      <c r="Y1834" s="41">
        <v>0</v>
      </c>
      <c r="Z1834" s="130"/>
      <c r="AA1834" s="41">
        <v>0</v>
      </c>
      <c r="AB1834" s="130"/>
      <c r="AC1834" s="41">
        <v>0</v>
      </c>
      <c r="AD1834" s="130"/>
      <c r="AE1834" s="41">
        <v>0</v>
      </c>
      <c r="AF1834" s="130"/>
      <c r="AG1834" s="41">
        <v>0</v>
      </c>
      <c r="AH1834" s="130"/>
      <c r="AI1834" s="41">
        <v>0</v>
      </c>
      <c r="AJ1834" s="130"/>
      <c r="AK1834" s="41">
        <f t="shared" si="78"/>
        <v>0</v>
      </c>
      <c r="AL1834" s="197">
        <f t="shared" si="79"/>
        <v>0</v>
      </c>
      <c r="AM1834" s="116"/>
    </row>
    <row r="1835" spans="1:39" s="117" customFormat="1" ht="25.5" customHeight="1">
      <c r="A1835" s="888" t="s">
        <v>14</v>
      </c>
      <c r="B1835" s="882"/>
      <c r="C1835" s="41">
        <v>0</v>
      </c>
      <c r="D1835" s="130">
        <f>+C1835/$AK$1835</f>
        <v>0</v>
      </c>
      <c r="E1835" s="41">
        <v>0</v>
      </c>
      <c r="F1835" s="130">
        <f>+E1835/$AK$1835</f>
        <v>0</v>
      </c>
      <c r="G1835" s="41">
        <v>0</v>
      </c>
      <c r="H1835" s="130">
        <f>+G1835/$AK$1835</f>
        <v>0</v>
      </c>
      <c r="I1835" s="41">
        <v>25.090965000000001</v>
      </c>
      <c r="J1835" s="130">
        <f>+I1835/$AK$1835</f>
        <v>8.0080058467364934E-2</v>
      </c>
      <c r="K1835" s="41">
        <v>0</v>
      </c>
      <c r="L1835" s="130">
        <f>+K1835/$AK$1835</f>
        <v>0</v>
      </c>
      <c r="M1835" s="41">
        <v>0</v>
      </c>
      <c r="N1835" s="130">
        <f>+M1835/$AK$1835</f>
        <v>0</v>
      </c>
      <c r="O1835" s="41">
        <v>46.731930000000006</v>
      </c>
      <c r="P1835" s="130">
        <f>+O1835/$AK$1835</f>
        <v>0.14914913343081088</v>
      </c>
      <c r="Q1835" s="41">
        <v>0</v>
      </c>
      <c r="R1835" s="130">
        <f>+Q1835/$AK$1835</f>
        <v>0</v>
      </c>
      <c r="S1835" s="41">
        <v>64.922895000000011</v>
      </c>
      <c r="T1835" s="130">
        <f>+S1835/$AK$1835</f>
        <v>0.20720722489033783</v>
      </c>
      <c r="U1835" s="41">
        <v>0</v>
      </c>
      <c r="V1835" s="130">
        <f>+U1835/$AK$1835</f>
        <v>0</v>
      </c>
      <c r="W1835" s="41">
        <v>86.563860000000005</v>
      </c>
      <c r="X1835" s="130">
        <f>+W1835/$AK$1835</f>
        <v>0.27627629985378371</v>
      </c>
      <c r="Y1835" s="41">
        <v>0</v>
      </c>
      <c r="Z1835" s="130">
        <f>+Y1835/$AK$1835</f>
        <v>0</v>
      </c>
      <c r="AA1835" s="41">
        <v>0</v>
      </c>
      <c r="AB1835" s="130">
        <f>+AA1835/$AK$1835</f>
        <v>0</v>
      </c>
      <c r="AC1835" s="41">
        <v>64.922895000000011</v>
      </c>
      <c r="AD1835" s="130">
        <f>+AC1835/$AK$1835</f>
        <v>0.20720722489033783</v>
      </c>
      <c r="AE1835" s="41">
        <v>25.090965000000001</v>
      </c>
      <c r="AF1835" s="130">
        <f>+AE1835/$AK$1835</f>
        <v>8.0080058467364934E-2</v>
      </c>
      <c r="AG1835" s="41">
        <v>0</v>
      </c>
      <c r="AH1835" s="130">
        <f>+AG1835/$AK$1835</f>
        <v>0</v>
      </c>
      <c r="AI1835" s="41">
        <v>0</v>
      </c>
      <c r="AJ1835" s="130">
        <f>+AI1835/$AK$1835</f>
        <v>0</v>
      </c>
      <c r="AK1835" s="41">
        <f t="shared" si="78"/>
        <v>313.32351</v>
      </c>
      <c r="AL1835" s="197">
        <f t="shared" si="79"/>
        <v>0.47538952780801808</v>
      </c>
      <c r="AM1835" s="116"/>
    </row>
    <row r="1836" spans="1:39" s="117" customFormat="1" ht="25.5" customHeight="1">
      <c r="A1836" s="888" t="s">
        <v>15</v>
      </c>
      <c r="B1836" s="882"/>
      <c r="C1836" s="41">
        <v>0</v>
      </c>
      <c r="D1836" s="130">
        <f>+C1836/$AK$1836</f>
        <v>0</v>
      </c>
      <c r="E1836" s="41">
        <v>0</v>
      </c>
      <c r="F1836" s="130">
        <f>+E1836/$AK$1836</f>
        <v>0</v>
      </c>
      <c r="G1836" s="41">
        <v>0</v>
      </c>
      <c r="H1836" s="130">
        <f>+G1836/$AK$1836</f>
        <v>0</v>
      </c>
      <c r="I1836" s="41">
        <v>20.007565</v>
      </c>
      <c r="J1836" s="130">
        <f>+I1836/$AK$1836</f>
        <v>0.1111111111111111</v>
      </c>
      <c r="K1836" s="41">
        <v>0</v>
      </c>
      <c r="L1836" s="130">
        <f>+K1836/$AK$1836</f>
        <v>0</v>
      </c>
      <c r="M1836" s="41">
        <v>60.022694999999999</v>
      </c>
      <c r="N1836" s="130">
        <f>+M1836/$AK$1836</f>
        <v>0.33333333333333331</v>
      </c>
      <c r="O1836" s="41">
        <v>20.007565</v>
      </c>
      <c r="P1836" s="130">
        <f>+O1836/$AK$1836</f>
        <v>0.1111111111111111</v>
      </c>
      <c r="Q1836" s="41">
        <v>0</v>
      </c>
      <c r="R1836" s="130">
        <f>+Q1836/$AK$1836</f>
        <v>0</v>
      </c>
      <c r="S1836" s="41">
        <v>0</v>
      </c>
      <c r="T1836" s="130">
        <f>+S1836/$AK$1836</f>
        <v>0</v>
      </c>
      <c r="U1836" s="41">
        <v>0</v>
      </c>
      <c r="V1836" s="130">
        <f>+U1836/$AK$1836</f>
        <v>0</v>
      </c>
      <c r="W1836" s="41">
        <v>60.022694999999999</v>
      </c>
      <c r="X1836" s="130">
        <f>+W1836/$AK$1836</f>
        <v>0.33333333333333331</v>
      </c>
      <c r="Y1836" s="41">
        <v>0</v>
      </c>
      <c r="Z1836" s="130">
        <f>+Y1836/$AK$1836</f>
        <v>0</v>
      </c>
      <c r="AA1836" s="41">
        <v>0</v>
      </c>
      <c r="AB1836" s="130">
        <f>+AA1836/$AK$1836</f>
        <v>0</v>
      </c>
      <c r="AC1836" s="41">
        <v>0</v>
      </c>
      <c r="AD1836" s="130">
        <f>+AC1836/$AK$1836</f>
        <v>0</v>
      </c>
      <c r="AE1836" s="41">
        <v>20.007565</v>
      </c>
      <c r="AF1836" s="130">
        <f>+AE1836/$AK$1836</f>
        <v>0.1111111111111111</v>
      </c>
      <c r="AG1836" s="41">
        <v>0</v>
      </c>
      <c r="AH1836" s="130">
        <f>+AG1836/$AK$1836</f>
        <v>0</v>
      </c>
      <c r="AI1836" s="41">
        <v>0</v>
      </c>
      <c r="AJ1836" s="130">
        <f>+AI1836/$AK$1836</f>
        <v>0</v>
      </c>
      <c r="AK1836" s="41">
        <f t="shared" si="78"/>
        <v>180.068085</v>
      </c>
      <c r="AL1836" s="197">
        <f t="shared" si="79"/>
        <v>0.27320797568444211</v>
      </c>
      <c r="AM1836" s="116"/>
    </row>
    <row r="1837" spans="1:39" s="117" customFormat="1" ht="25.5" customHeight="1">
      <c r="A1837" s="888" t="s">
        <v>16</v>
      </c>
      <c r="B1837" s="882"/>
      <c r="C1837" s="41">
        <v>0</v>
      </c>
      <c r="D1837" s="130">
        <f>+C1837/$AK$1837</f>
        <v>0</v>
      </c>
      <c r="E1837" s="41">
        <v>0</v>
      </c>
      <c r="F1837" s="130">
        <f>+E1837/$AK$1837</f>
        <v>0</v>
      </c>
      <c r="G1837" s="41">
        <v>0</v>
      </c>
      <c r="H1837" s="130">
        <f>+G1837/$AK$1837</f>
        <v>0</v>
      </c>
      <c r="I1837" s="41">
        <v>0</v>
      </c>
      <c r="J1837" s="130">
        <f>+I1837/$AK$1837</f>
        <v>0</v>
      </c>
      <c r="K1837" s="41">
        <v>0</v>
      </c>
      <c r="L1837" s="130">
        <f>+K1837/$AK$1837</f>
        <v>0</v>
      </c>
      <c r="M1837" s="41">
        <v>0</v>
      </c>
      <c r="N1837" s="130">
        <f>+M1837/$AK$1837</f>
        <v>0</v>
      </c>
      <c r="O1837" s="41">
        <v>2.4444444000000001</v>
      </c>
      <c r="P1837" s="130">
        <f>+O1837/$AK$1837</f>
        <v>1</v>
      </c>
      <c r="Q1837" s="41">
        <v>0</v>
      </c>
      <c r="R1837" s="130">
        <f>+Q1837/$AK$1837</f>
        <v>0</v>
      </c>
      <c r="S1837" s="41">
        <v>0</v>
      </c>
      <c r="T1837" s="130">
        <f>+S1837/$AK$1837</f>
        <v>0</v>
      </c>
      <c r="U1837" s="41">
        <v>0</v>
      </c>
      <c r="V1837" s="130">
        <f>+U1837/$AK$1837</f>
        <v>0</v>
      </c>
      <c r="W1837" s="41">
        <v>0</v>
      </c>
      <c r="X1837" s="130">
        <f>+W1837/$AK$1837</f>
        <v>0</v>
      </c>
      <c r="Y1837" s="41">
        <v>0</v>
      </c>
      <c r="Z1837" s="130">
        <f>+Y1837/$AK$1837</f>
        <v>0</v>
      </c>
      <c r="AA1837" s="41">
        <v>0</v>
      </c>
      <c r="AB1837" s="130">
        <f>+AA1837/$AK$1837</f>
        <v>0</v>
      </c>
      <c r="AC1837" s="41">
        <v>0</v>
      </c>
      <c r="AD1837" s="130">
        <f>+AC1837/$AK$1837</f>
        <v>0</v>
      </c>
      <c r="AE1837" s="41">
        <v>0</v>
      </c>
      <c r="AF1837" s="130">
        <f>+AE1837/$AK$1837</f>
        <v>0</v>
      </c>
      <c r="AG1837" s="41">
        <v>0</v>
      </c>
      <c r="AH1837" s="130">
        <f>+AG1837/$AK$1837</f>
        <v>0</v>
      </c>
      <c r="AI1837" s="41">
        <v>0</v>
      </c>
      <c r="AJ1837" s="130">
        <f>+AI1837/$AK$1837</f>
        <v>0</v>
      </c>
      <c r="AK1837" s="41">
        <f t="shared" si="78"/>
        <v>2.4444444000000001</v>
      </c>
      <c r="AL1837" s="197">
        <f t="shared" si="79"/>
        <v>3.7088288365879538E-3</v>
      </c>
      <c r="AM1837" s="116"/>
    </row>
    <row r="1838" spans="1:39" ht="15" customHeight="1" thickBot="1">
      <c r="A1838" s="890" t="s">
        <v>0</v>
      </c>
      <c r="B1838" s="684"/>
      <c r="C1838" s="45">
        <v>38.633167999999998</v>
      </c>
      <c r="D1838" s="110">
        <f>+C1838/$AK$1838</f>
        <v>5.8616104145034736E-2</v>
      </c>
      <c r="E1838" s="45">
        <v>0</v>
      </c>
      <c r="F1838" s="110">
        <f>+E1838/$AK$1838</f>
        <v>0</v>
      </c>
      <c r="G1838" s="45">
        <v>0</v>
      </c>
      <c r="H1838" s="110">
        <f>+G1838/$AK$1838</f>
        <v>0</v>
      </c>
      <c r="I1838" s="45">
        <v>128.85951399999999</v>
      </c>
      <c r="J1838" s="110">
        <f>+I1838/$AK$1838</f>
        <v>0.19551186412417851</v>
      </c>
      <c r="K1838" s="45">
        <v>0</v>
      </c>
      <c r="L1838" s="110">
        <f>+K1838/$AK$1838</f>
        <v>0</v>
      </c>
      <c r="M1838" s="45">
        <v>60.022694999999999</v>
      </c>
      <c r="N1838" s="110">
        <f>+M1838/$AK$1838</f>
        <v>9.1069325228147383E-2</v>
      </c>
      <c r="O1838" s="45">
        <v>88.500523400000006</v>
      </c>
      <c r="P1838" s="110">
        <f>+O1838/$AK$1838</f>
        <v>0.13427725876646937</v>
      </c>
      <c r="Q1838" s="45">
        <v>0</v>
      </c>
      <c r="R1838" s="110">
        <f>+Q1838/$AK$1838</f>
        <v>0</v>
      </c>
      <c r="S1838" s="45">
        <v>64.922895000000011</v>
      </c>
      <c r="T1838" s="110">
        <f>+S1838/$AK$1838</f>
        <v>9.8504144799027513E-2</v>
      </c>
      <c r="U1838" s="45">
        <v>0</v>
      </c>
      <c r="V1838" s="110">
        <f>+U1838/$AK$1838</f>
        <v>0</v>
      </c>
      <c r="W1838" s="45">
        <v>168.12773100000001</v>
      </c>
      <c r="X1838" s="110">
        <f>+W1838/$AK$1838</f>
        <v>0.25509149521376001</v>
      </c>
      <c r="Y1838" s="45">
        <v>0</v>
      </c>
      <c r="Z1838" s="110">
        <f>+Y1838/$AK$1838</f>
        <v>0</v>
      </c>
      <c r="AA1838" s="45">
        <v>0</v>
      </c>
      <c r="AB1838" s="110">
        <f>+AA1838/$AK$1838</f>
        <v>0</v>
      </c>
      <c r="AC1838" s="45">
        <v>64.922895000000011</v>
      </c>
      <c r="AD1838" s="110">
        <f>+AC1838/$AK$1838</f>
        <v>9.8504144799027513E-2</v>
      </c>
      <c r="AE1838" s="45">
        <v>45.098529999999997</v>
      </c>
      <c r="AF1838" s="110">
        <f>+AE1838/$AK$1838</f>
        <v>6.8425662924354883E-2</v>
      </c>
      <c r="AG1838" s="45">
        <v>0</v>
      </c>
      <c r="AH1838" s="110">
        <f>+AG1838/$AK$1838</f>
        <v>0</v>
      </c>
      <c r="AI1838" s="45">
        <v>0</v>
      </c>
      <c r="AJ1838" s="110">
        <f>+AI1838/$AK$1838</f>
        <v>0</v>
      </c>
      <c r="AK1838" s="45">
        <f t="shared" si="78"/>
        <v>659.08795140000007</v>
      </c>
      <c r="AL1838" s="200">
        <v>1</v>
      </c>
      <c r="AM1838" s="17"/>
    </row>
    <row r="1841" spans="1:56" ht="15.75" thickBot="1"/>
    <row r="1842" spans="1:56" ht="31.5" customHeight="1">
      <c r="A1842" s="875" t="s">
        <v>346</v>
      </c>
      <c r="B1842" s="876"/>
      <c r="C1842" s="891" t="s">
        <v>403</v>
      </c>
      <c r="D1842" s="892"/>
      <c r="E1842" s="892"/>
      <c r="F1842" s="893"/>
      <c r="G1842" s="17"/>
    </row>
    <row r="1843" spans="1:56" ht="24.75" thickBot="1">
      <c r="A1843" s="877"/>
      <c r="B1843" s="802"/>
      <c r="C1843" s="230" t="s">
        <v>29</v>
      </c>
      <c r="D1843" s="231" t="s">
        <v>30</v>
      </c>
      <c r="E1843" s="231" t="s">
        <v>31</v>
      </c>
      <c r="F1843" s="232" t="s">
        <v>345</v>
      </c>
      <c r="G1843" s="17"/>
    </row>
    <row r="1844" spans="1:56" ht="15" customHeight="1">
      <c r="A1844" s="889" t="s">
        <v>22</v>
      </c>
      <c r="B1844" s="694"/>
      <c r="C1844" s="35">
        <v>1246585.9486731316</v>
      </c>
      <c r="D1844" s="37">
        <v>31262.26922513001</v>
      </c>
      <c r="E1844" s="37">
        <v>802587.11857819243</v>
      </c>
      <c r="F1844" s="229">
        <v>659.08795140000018</v>
      </c>
      <c r="G1844" s="17"/>
    </row>
    <row r="1845" spans="1:56" ht="24.75" customHeight="1">
      <c r="A1845" s="895" t="s">
        <v>9</v>
      </c>
      <c r="B1845" s="688"/>
      <c r="C1845" s="39">
        <v>1025000</v>
      </c>
      <c r="D1845" s="41">
        <v>46776.658873276654</v>
      </c>
      <c r="E1845" s="41">
        <v>411172.78097576799</v>
      </c>
      <c r="F1845" s="227">
        <v>77.266335999999995</v>
      </c>
      <c r="G1845" s="17"/>
    </row>
    <row r="1846" spans="1:56" ht="24.75" customHeight="1">
      <c r="A1846" s="895" t="s">
        <v>10</v>
      </c>
      <c r="B1846" s="688"/>
      <c r="C1846" s="39">
        <v>2250000</v>
      </c>
      <c r="D1846" s="41">
        <v>115861.07244268457</v>
      </c>
      <c r="E1846" s="41">
        <v>758896.42778680217</v>
      </c>
      <c r="F1846" s="227">
        <v>42.903224000000002</v>
      </c>
      <c r="G1846" s="17"/>
    </row>
    <row r="1847" spans="1:56" ht="24.75" customHeight="1">
      <c r="A1847" s="895" t="s">
        <v>11</v>
      </c>
      <c r="B1847" s="688"/>
      <c r="C1847" s="243" t="s">
        <v>342</v>
      </c>
      <c r="D1847" s="244" t="s">
        <v>342</v>
      </c>
      <c r="E1847" s="244" t="s">
        <v>342</v>
      </c>
      <c r="F1847" s="227">
        <v>0</v>
      </c>
      <c r="G1847" s="17"/>
    </row>
    <row r="1848" spans="1:56" ht="24.75" customHeight="1">
      <c r="A1848" s="895" t="s">
        <v>12</v>
      </c>
      <c r="B1848" s="688"/>
      <c r="C1848" s="39">
        <v>650000</v>
      </c>
      <c r="D1848" s="41">
        <v>7707.6147998143033</v>
      </c>
      <c r="E1848" s="41">
        <v>50590.585348484718</v>
      </c>
      <c r="F1848" s="227">
        <v>43.082352</v>
      </c>
      <c r="G1848" s="17"/>
    </row>
    <row r="1849" spans="1:56" ht="24.75" customHeight="1">
      <c r="A1849" s="895" t="s">
        <v>13</v>
      </c>
      <c r="B1849" s="688"/>
      <c r="C1849" s="243" t="s">
        <v>342</v>
      </c>
      <c r="D1849" s="244" t="s">
        <v>342</v>
      </c>
      <c r="E1849" s="244" t="s">
        <v>342</v>
      </c>
      <c r="F1849" s="227">
        <v>0</v>
      </c>
      <c r="G1849" s="17"/>
    </row>
    <row r="1850" spans="1:56" ht="24.75" customHeight="1">
      <c r="A1850" s="895" t="s">
        <v>14</v>
      </c>
      <c r="B1850" s="688"/>
      <c r="C1850" s="39">
        <v>1112449.4606389415</v>
      </c>
      <c r="D1850" s="41">
        <v>38744.463689831362</v>
      </c>
      <c r="E1850" s="41">
        <v>685813.68223267945</v>
      </c>
      <c r="F1850" s="227">
        <v>313.32350999999994</v>
      </c>
      <c r="G1850" s="17"/>
    </row>
    <row r="1851" spans="1:56" ht="24.75" customHeight="1">
      <c r="A1851" s="895" t="s">
        <v>15</v>
      </c>
      <c r="B1851" s="688"/>
      <c r="C1851" s="39">
        <v>1427777.7777777778</v>
      </c>
      <c r="D1851" s="41">
        <v>63875.729985768048</v>
      </c>
      <c r="E1851" s="41">
        <v>857144.90772087779</v>
      </c>
      <c r="F1851" s="227">
        <v>180.068085</v>
      </c>
      <c r="G1851" s="17"/>
    </row>
    <row r="1852" spans="1:56" ht="24.75" customHeight="1">
      <c r="A1852" s="895" t="s">
        <v>16</v>
      </c>
      <c r="B1852" s="688"/>
      <c r="C1852" s="39">
        <v>5000000</v>
      </c>
      <c r="D1852" s="41">
        <v>0</v>
      </c>
      <c r="E1852" s="41">
        <v>0</v>
      </c>
      <c r="F1852" s="227">
        <v>2.4444444000000001</v>
      </c>
      <c r="G1852" s="17"/>
    </row>
    <row r="1853" spans="1:56" ht="15" customHeight="1" thickBot="1">
      <c r="A1853" s="890" t="s">
        <v>0</v>
      </c>
      <c r="B1853" s="684"/>
      <c r="C1853" s="43">
        <v>1246585.9486731316</v>
      </c>
      <c r="D1853" s="45">
        <v>31262.26922513001</v>
      </c>
      <c r="E1853" s="45">
        <v>802587.11857819243</v>
      </c>
      <c r="F1853" s="233">
        <v>659.08795140000018</v>
      </c>
      <c r="G1853" s="17"/>
    </row>
    <row r="1856" spans="1:56" ht="18.75">
      <c r="A1856" s="584" t="s">
        <v>404</v>
      </c>
      <c r="B1856" s="584"/>
      <c r="C1856" s="584"/>
      <c r="D1856" s="584"/>
      <c r="E1856" s="584"/>
      <c r="F1856" s="584"/>
      <c r="G1856" s="584"/>
      <c r="H1856" s="584"/>
      <c r="I1856" s="584"/>
      <c r="J1856" s="584"/>
      <c r="K1856" s="584"/>
      <c r="L1856" s="584"/>
      <c r="M1856" s="584"/>
      <c r="N1856" s="584"/>
      <c r="O1856" s="584"/>
      <c r="P1856" s="584"/>
      <c r="Q1856" s="584"/>
      <c r="R1856" s="584"/>
      <c r="S1856" s="584"/>
      <c r="T1856" s="584"/>
      <c r="U1856" s="584"/>
      <c r="V1856" s="584"/>
      <c r="W1856" s="584"/>
      <c r="X1856" s="584"/>
      <c r="Y1856" s="584"/>
      <c r="Z1856" s="584"/>
      <c r="AA1856" s="584"/>
      <c r="AB1856" s="584"/>
      <c r="AC1856" s="584"/>
      <c r="AD1856" s="584"/>
      <c r="AE1856" s="584"/>
      <c r="AF1856" s="584"/>
      <c r="AG1856" s="584"/>
      <c r="AH1856" s="584"/>
      <c r="AI1856" s="584"/>
      <c r="AJ1856" s="584"/>
      <c r="AK1856" s="584"/>
      <c r="AL1856" s="584"/>
      <c r="AM1856" s="584"/>
      <c r="AN1856" s="584"/>
      <c r="AO1856" s="584"/>
      <c r="AP1856" s="584"/>
      <c r="AQ1856" s="584"/>
      <c r="AR1856" s="584"/>
      <c r="AS1856" s="584"/>
      <c r="AT1856" s="584"/>
      <c r="AU1856" s="584"/>
      <c r="AV1856" s="584"/>
      <c r="AW1856" s="584"/>
      <c r="AX1856" s="584"/>
      <c r="AY1856" s="584"/>
      <c r="AZ1856" s="584"/>
      <c r="BA1856" s="584"/>
      <c r="BB1856" s="584"/>
      <c r="BC1856" s="584"/>
      <c r="BD1856" s="584"/>
    </row>
    <row r="1859" spans="1:7" ht="15.75" thickBot="1"/>
    <row r="1860" spans="1:7">
      <c r="A1860" s="875" t="s">
        <v>346</v>
      </c>
      <c r="B1860" s="876"/>
      <c r="C1860" s="891" t="s">
        <v>405</v>
      </c>
      <c r="D1860" s="892"/>
      <c r="E1860" s="892"/>
      <c r="F1860" s="893"/>
      <c r="G1860" s="17"/>
    </row>
    <row r="1861" spans="1:7" ht="24.75" thickBot="1">
      <c r="A1861" s="877"/>
      <c r="B1861" s="802"/>
      <c r="C1861" s="230" t="s">
        <v>29</v>
      </c>
      <c r="D1861" s="231" t="s">
        <v>30</v>
      </c>
      <c r="E1861" s="231" t="s">
        <v>31</v>
      </c>
      <c r="F1861" s="232" t="s">
        <v>345</v>
      </c>
      <c r="G1861" s="17"/>
    </row>
    <row r="1862" spans="1:7" ht="15" customHeight="1">
      <c r="A1862" s="954" t="s">
        <v>22</v>
      </c>
      <c r="B1862" s="955"/>
      <c r="C1862" s="279">
        <v>14.715499908822355</v>
      </c>
      <c r="D1862" s="280">
        <v>2.3228806788067314E-2</v>
      </c>
      <c r="E1862" s="280">
        <v>4.0750381901692183</v>
      </c>
      <c r="F1862" s="234">
        <v>30775.815030699927</v>
      </c>
      <c r="G1862" s="17"/>
    </row>
    <row r="1863" spans="1:7" ht="23.25" customHeight="1">
      <c r="A1863" s="895" t="s">
        <v>9</v>
      </c>
      <c r="B1863" s="688"/>
      <c r="C1863" s="61">
        <v>13.64233576642336</v>
      </c>
      <c r="D1863" s="64">
        <v>9.3369227051881221E-2</v>
      </c>
      <c r="E1863" s="64">
        <v>4.8031838534953142</v>
      </c>
      <c r="F1863" s="228">
        <v>2646.3720080000012</v>
      </c>
      <c r="G1863" s="17"/>
    </row>
    <row r="1864" spans="1:7" ht="23.25" customHeight="1">
      <c r="A1864" s="895" t="s">
        <v>10</v>
      </c>
      <c r="B1864" s="688"/>
      <c r="C1864" s="61">
        <v>15.222918393872565</v>
      </c>
      <c r="D1864" s="64">
        <v>0.16619602540485415</v>
      </c>
      <c r="E1864" s="64">
        <v>3.7757493990518367</v>
      </c>
      <c r="F1864" s="228">
        <v>516.13707600000021</v>
      </c>
      <c r="G1864" s="17"/>
    </row>
    <row r="1865" spans="1:7" ht="23.25" customHeight="1">
      <c r="A1865" s="895" t="s">
        <v>11</v>
      </c>
      <c r="B1865" s="688"/>
      <c r="C1865" s="61">
        <v>14.648648648648649</v>
      </c>
      <c r="D1865" s="64">
        <v>0.13915509135464577</v>
      </c>
      <c r="E1865" s="64">
        <v>3.9767870556860871</v>
      </c>
      <c r="F1865" s="228">
        <v>816.70736399999998</v>
      </c>
      <c r="G1865" s="17"/>
    </row>
    <row r="1866" spans="1:7" ht="23.25" customHeight="1">
      <c r="A1866" s="895" t="s">
        <v>12</v>
      </c>
      <c r="B1866" s="688"/>
      <c r="C1866" s="61">
        <v>14.489090939571094</v>
      </c>
      <c r="D1866" s="64">
        <v>7.5670588841156419E-2</v>
      </c>
      <c r="E1866" s="64">
        <v>4.0280959852294869</v>
      </c>
      <c r="F1866" s="228">
        <v>2833.6446985000071</v>
      </c>
      <c r="G1866" s="17"/>
    </row>
    <row r="1867" spans="1:7" ht="23.25" customHeight="1">
      <c r="A1867" s="895" t="s">
        <v>13</v>
      </c>
      <c r="B1867" s="688"/>
      <c r="C1867" s="61">
        <v>13.483313168299473</v>
      </c>
      <c r="D1867" s="64">
        <v>0.17587422765777383</v>
      </c>
      <c r="E1867" s="64">
        <v>5.0561928004971968</v>
      </c>
      <c r="F1867" s="228">
        <v>826.49997599999972</v>
      </c>
      <c r="G1867" s="17"/>
    </row>
    <row r="1868" spans="1:7" ht="23.25" customHeight="1">
      <c r="A1868" s="895" t="s">
        <v>14</v>
      </c>
      <c r="B1868" s="688"/>
      <c r="C1868" s="61">
        <v>14.789822395392907</v>
      </c>
      <c r="D1868" s="64">
        <v>3.4146515692164758E-2</v>
      </c>
      <c r="E1868" s="64">
        <v>3.9517026335113568</v>
      </c>
      <c r="F1868" s="228">
        <v>13392.933825000109</v>
      </c>
      <c r="G1868" s="17"/>
    </row>
    <row r="1869" spans="1:7" ht="23.25" customHeight="1">
      <c r="A1869" s="895" t="s">
        <v>15</v>
      </c>
      <c r="B1869" s="688"/>
      <c r="C1869" s="61">
        <v>15.035699848503103</v>
      </c>
      <c r="D1869" s="64">
        <v>4.0717940630687399E-2</v>
      </c>
      <c r="E1869" s="64">
        <v>3.925606131779023</v>
      </c>
      <c r="F1869" s="228">
        <v>9294.8382615999544</v>
      </c>
      <c r="G1869" s="17"/>
    </row>
    <row r="1870" spans="1:7" ht="23.25" customHeight="1">
      <c r="A1870" s="895" t="s">
        <v>16</v>
      </c>
      <c r="B1870" s="688"/>
      <c r="C1870" s="61">
        <v>15.43104942765526</v>
      </c>
      <c r="D1870" s="64">
        <v>0.14991484575053149</v>
      </c>
      <c r="E1870" s="64">
        <v>3.1755128861920561</v>
      </c>
      <c r="F1870" s="228">
        <v>448.68182159999998</v>
      </c>
      <c r="G1870" s="17"/>
    </row>
    <row r="1871" spans="1:7" ht="15" customHeight="1" thickBot="1">
      <c r="A1871" s="890" t="s">
        <v>0</v>
      </c>
      <c r="B1871" s="684"/>
      <c r="C1871" s="62">
        <v>14.715499908822355</v>
      </c>
      <c r="D1871" s="65">
        <v>2.3228806788067314E-2</v>
      </c>
      <c r="E1871" s="65">
        <v>4.0750381901692183</v>
      </c>
      <c r="F1871" s="235">
        <v>30775.815030699927</v>
      </c>
      <c r="G1871" s="17"/>
    </row>
    <row r="1874" spans="1:13" ht="15.75" thickBot="1"/>
    <row r="1875" spans="1:13" ht="28.5" customHeight="1">
      <c r="A1875" s="526" t="s">
        <v>23</v>
      </c>
      <c r="B1875" s="527"/>
      <c r="C1875" s="891" t="s">
        <v>410</v>
      </c>
      <c r="D1875" s="892"/>
      <c r="E1875" s="892"/>
      <c r="F1875" s="892"/>
      <c r="G1875" s="892"/>
      <c r="H1875" s="892"/>
      <c r="I1875" s="892"/>
      <c r="J1875" s="892"/>
      <c r="K1875" s="892"/>
      <c r="L1875" s="893"/>
      <c r="M1875" s="17"/>
    </row>
    <row r="1876" spans="1:13" ht="24.75" customHeight="1">
      <c r="A1876" s="528"/>
      <c r="B1876" s="529"/>
      <c r="C1876" s="735" t="s">
        <v>406</v>
      </c>
      <c r="D1876" s="680"/>
      <c r="E1876" s="737" t="s">
        <v>407</v>
      </c>
      <c r="F1876" s="680"/>
      <c r="G1876" s="737" t="s">
        <v>408</v>
      </c>
      <c r="H1876" s="680"/>
      <c r="I1876" s="737" t="s">
        <v>409</v>
      </c>
      <c r="J1876" s="680"/>
      <c r="K1876" s="738" t="s">
        <v>20</v>
      </c>
      <c r="L1876" s="894"/>
      <c r="M1876" s="17"/>
    </row>
    <row r="1877" spans="1:13" ht="15.75" thickBot="1">
      <c r="A1877" s="530"/>
      <c r="B1877" s="531"/>
      <c r="C1877" s="204" t="s">
        <v>6</v>
      </c>
      <c r="D1877" s="204" t="s">
        <v>7</v>
      </c>
      <c r="E1877" s="204" t="s">
        <v>6</v>
      </c>
      <c r="F1877" s="204" t="s">
        <v>7</v>
      </c>
      <c r="G1877" s="204" t="s">
        <v>6</v>
      </c>
      <c r="H1877" s="204" t="s">
        <v>7</v>
      </c>
      <c r="I1877" s="204" t="s">
        <v>6</v>
      </c>
      <c r="J1877" s="204" t="s">
        <v>7</v>
      </c>
      <c r="K1877" s="49" t="s">
        <v>6</v>
      </c>
      <c r="L1877" s="160" t="s">
        <v>41</v>
      </c>
      <c r="M1877" s="17"/>
    </row>
    <row r="1878" spans="1:13" ht="15" customHeight="1">
      <c r="A1878" s="889" t="s">
        <v>22</v>
      </c>
      <c r="B1878" s="694"/>
      <c r="C1878" s="21">
        <v>19555.40291670003</v>
      </c>
      <c r="D1878" s="107">
        <v>0.63541462337204868</v>
      </c>
      <c r="E1878" s="23">
        <v>7618.5231634999773</v>
      </c>
      <c r="F1878" s="107">
        <v>0.24754903016866459</v>
      </c>
      <c r="G1878" s="23">
        <v>1645.7450300000003</v>
      </c>
      <c r="H1878" s="107">
        <v>5.3475270382224264E-2</v>
      </c>
      <c r="I1878" s="23">
        <v>1956.1439204999981</v>
      </c>
      <c r="J1878" s="107">
        <v>6.3561076077064987E-2</v>
      </c>
      <c r="K1878" s="23">
        <v>30775.815030699927</v>
      </c>
      <c r="L1878" s="107">
        <v>1</v>
      </c>
      <c r="M1878" s="17"/>
    </row>
    <row r="1879" spans="1:13" s="117" customFormat="1" ht="24.75" customHeight="1">
      <c r="A1879" s="888" t="s">
        <v>9</v>
      </c>
      <c r="B1879" s="882"/>
      <c r="C1879" s="39">
        <v>1738.4925599999979</v>
      </c>
      <c r="D1879" s="130">
        <v>0.65693430656934193</v>
      </c>
      <c r="E1879" s="41">
        <v>598.81410399999993</v>
      </c>
      <c r="F1879" s="130">
        <v>0.22627737226277361</v>
      </c>
      <c r="G1879" s="41">
        <v>115.89950400000001</v>
      </c>
      <c r="H1879" s="130">
        <v>4.3795620437956186E-2</v>
      </c>
      <c r="I1879" s="41">
        <v>193.16584000000003</v>
      </c>
      <c r="J1879" s="130">
        <v>7.2992700729926988E-2</v>
      </c>
      <c r="K1879" s="41">
        <v>2646.3720080000012</v>
      </c>
      <c r="L1879" s="130">
        <f>+K1879/$K$1878</f>
        <v>8.5988689669474386E-2</v>
      </c>
      <c r="M1879" s="116"/>
    </row>
    <row r="1880" spans="1:13" s="117" customFormat="1" ht="24.75" customHeight="1">
      <c r="A1880" s="888" t="s">
        <v>10</v>
      </c>
      <c r="B1880" s="882"/>
      <c r="C1880" s="39">
        <v>408.87901600000015</v>
      </c>
      <c r="D1880" s="130">
        <v>0.79219074740524931</v>
      </c>
      <c r="E1880" s="41">
        <v>42.903224000000002</v>
      </c>
      <c r="F1880" s="130">
        <v>8.3123701037900219E-2</v>
      </c>
      <c r="G1880" s="41">
        <v>21.451612000000001</v>
      </c>
      <c r="H1880" s="130">
        <v>4.1561850518950109E-2</v>
      </c>
      <c r="I1880" s="41">
        <v>42.903224000000002</v>
      </c>
      <c r="J1880" s="130">
        <v>8.3123701037900219E-2</v>
      </c>
      <c r="K1880" s="41">
        <v>516.13707600000021</v>
      </c>
      <c r="L1880" s="130">
        <f t="shared" ref="L1880:L1886" si="80">+K1880/$K$1878</f>
        <v>1.6770866197536469E-2</v>
      </c>
      <c r="M1880" s="116"/>
    </row>
    <row r="1881" spans="1:13" s="117" customFormat="1" ht="24.75" customHeight="1">
      <c r="A1881" s="888" t="s">
        <v>11</v>
      </c>
      <c r="B1881" s="882"/>
      <c r="C1881" s="39">
        <v>529.75612799999999</v>
      </c>
      <c r="D1881" s="130">
        <v>0.64864864864864868</v>
      </c>
      <c r="E1881" s="41">
        <v>220.73172</v>
      </c>
      <c r="F1881" s="130">
        <v>0.27027027027027029</v>
      </c>
      <c r="G1881" s="41">
        <v>0</v>
      </c>
      <c r="H1881" s="130">
        <v>0</v>
      </c>
      <c r="I1881" s="41">
        <v>66.219515999999999</v>
      </c>
      <c r="J1881" s="130">
        <v>8.1081081081081086E-2</v>
      </c>
      <c r="K1881" s="41">
        <v>816.70736399999998</v>
      </c>
      <c r="L1881" s="130">
        <f t="shared" si="80"/>
        <v>2.6537310650759583E-2</v>
      </c>
      <c r="M1881" s="116"/>
    </row>
    <row r="1882" spans="1:13" s="117" customFormat="1" ht="24.75" customHeight="1">
      <c r="A1882" s="888" t="s">
        <v>12</v>
      </c>
      <c r="B1882" s="882"/>
      <c r="C1882" s="39">
        <v>1916.3260474999963</v>
      </c>
      <c r="D1882" s="130">
        <v>0.67627605130396407</v>
      </c>
      <c r="E1882" s="41">
        <v>641.75932149999971</v>
      </c>
      <c r="F1882" s="130">
        <v>0.2264784014169863</v>
      </c>
      <c r="G1882" s="41">
        <v>71.449614999999994</v>
      </c>
      <c r="H1882" s="130">
        <v>2.5214740238189325E-2</v>
      </c>
      <c r="I1882" s="41">
        <v>204.1097145</v>
      </c>
      <c r="J1882" s="130">
        <v>7.2030807040856501E-2</v>
      </c>
      <c r="K1882" s="41">
        <v>2833.6446985000071</v>
      </c>
      <c r="L1882" s="130">
        <f t="shared" si="80"/>
        <v>9.2073749977810482E-2</v>
      </c>
      <c r="M1882" s="116"/>
    </row>
    <row r="1883" spans="1:13" s="117" customFormat="1" ht="24.75" customHeight="1">
      <c r="A1883" s="888" t="s">
        <v>13</v>
      </c>
      <c r="B1883" s="882"/>
      <c r="C1883" s="39">
        <v>413.24998800000009</v>
      </c>
      <c r="D1883" s="130">
        <v>0.50000000000000033</v>
      </c>
      <c r="E1883" s="41">
        <v>250.70832599999994</v>
      </c>
      <c r="F1883" s="130">
        <v>0.30333736634010505</v>
      </c>
      <c r="G1883" s="41">
        <v>45.583331999999999</v>
      </c>
      <c r="H1883" s="130">
        <v>5.515224842547365E-2</v>
      </c>
      <c r="I1883" s="41">
        <v>116.95832999999999</v>
      </c>
      <c r="J1883" s="130">
        <v>0.14151038523442139</v>
      </c>
      <c r="K1883" s="41">
        <v>826.49997599999972</v>
      </c>
      <c r="L1883" s="130">
        <f t="shared" si="80"/>
        <v>2.6855502451374164E-2</v>
      </c>
      <c r="M1883" s="116"/>
    </row>
    <row r="1884" spans="1:13" s="117" customFormat="1" ht="24.75" customHeight="1">
      <c r="A1884" s="888" t="s">
        <v>14</v>
      </c>
      <c r="B1884" s="882"/>
      <c r="C1884" s="39">
        <v>8377.8757349999396</v>
      </c>
      <c r="D1884" s="130">
        <v>0.62554447326255425</v>
      </c>
      <c r="E1884" s="41">
        <v>3552.2544000000021</v>
      </c>
      <c r="F1884" s="130">
        <v>0.26523347657920449</v>
      </c>
      <c r="G1884" s="41">
        <v>781.58377500000086</v>
      </c>
      <c r="H1884" s="130">
        <v>5.8357921065886734E-2</v>
      </c>
      <c r="I1884" s="41">
        <v>681.21991500000047</v>
      </c>
      <c r="J1884" s="130">
        <v>5.0864129092342086E-2</v>
      </c>
      <c r="K1884" s="41">
        <v>13392.933825000109</v>
      </c>
      <c r="L1884" s="130">
        <f t="shared" si="80"/>
        <v>0.43517722639157402</v>
      </c>
      <c r="M1884" s="116"/>
    </row>
    <row r="1885" spans="1:13" s="117" customFormat="1" ht="24.75" customHeight="1">
      <c r="A1885" s="888" t="s">
        <v>15</v>
      </c>
      <c r="B1885" s="882"/>
      <c r="C1885" s="39">
        <v>5828.6214193999785</v>
      </c>
      <c r="D1885" s="130">
        <v>0.62708153228227093</v>
      </c>
      <c r="E1885" s="41">
        <v>2227.6348955999933</v>
      </c>
      <c r="F1885" s="130">
        <v>0.2396636534067611</v>
      </c>
      <c r="G1885" s="41">
        <v>587.01456559999997</v>
      </c>
      <c r="H1885" s="130">
        <v>6.3154898350964425E-2</v>
      </c>
      <c r="I1885" s="41">
        <v>651.56738099999995</v>
      </c>
      <c r="J1885" s="130">
        <v>7.0099915960005449E-2</v>
      </c>
      <c r="K1885" s="41">
        <v>9294.8382615999544</v>
      </c>
      <c r="L1885" s="130">
        <f t="shared" si="80"/>
        <v>0.30201761520622722</v>
      </c>
      <c r="M1885" s="116"/>
    </row>
    <row r="1886" spans="1:13" s="117" customFormat="1" ht="24.75" customHeight="1">
      <c r="A1886" s="888" t="s">
        <v>16</v>
      </c>
      <c r="B1886" s="882"/>
      <c r="C1886" s="39">
        <v>342.20202280000007</v>
      </c>
      <c r="D1886" s="130">
        <v>0.76268305584502438</v>
      </c>
      <c r="E1886" s="41">
        <v>83.717172399999995</v>
      </c>
      <c r="F1886" s="130">
        <v>0.18658472077487884</v>
      </c>
      <c r="G1886" s="41">
        <v>22.762626400000002</v>
      </c>
      <c r="H1886" s="130">
        <v>5.0732223380096933E-2</v>
      </c>
      <c r="I1886" s="41">
        <v>0</v>
      </c>
      <c r="J1886" s="130">
        <v>0</v>
      </c>
      <c r="K1886" s="41">
        <v>448.68182159999998</v>
      </c>
      <c r="L1886" s="130">
        <f t="shared" si="80"/>
        <v>1.4579039455248367E-2</v>
      </c>
      <c r="M1886" s="116"/>
    </row>
    <row r="1887" spans="1:13" ht="15" customHeight="1" thickBot="1">
      <c r="A1887" s="890" t="s">
        <v>0</v>
      </c>
      <c r="B1887" s="684"/>
      <c r="C1887" s="29">
        <v>19555.40291670003</v>
      </c>
      <c r="D1887" s="109">
        <v>0.63541462337204868</v>
      </c>
      <c r="E1887" s="31">
        <v>7618.5231634999773</v>
      </c>
      <c r="F1887" s="109">
        <v>0.24754903016866459</v>
      </c>
      <c r="G1887" s="31">
        <v>1645.7450300000003</v>
      </c>
      <c r="H1887" s="109">
        <v>5.3475270382224264E-2</v>
      </c>
      <c r="I1887" s="31">
        <v>1956.1439204999981</v>
      </c>
      <c r="J1887" s="109">
        <v>6.3561076077064987E-2</v>
      </c>
      <c r="K1887" s="31">
        <v>30775.815030699927</v>
      </c>
      <c r="L1887" s="109">
        <v>1</v>
      </c>
      <c r="M1887" s="17"/>
    </row>
    <row r="1890" spans="1:13" ht="15.75" thickBot="1"/>
    <row r="1891" spans="1:13" ht="27.75" customHeight="1">
      <c r="A1891" s="526" t="s">
        <v>23</v>
      </c>
      <c r="B1891" s="527"/>
      <c r="C1891" s="891" t="s">
        <v>415</v>
      </c>
      <c r="D1891" s="892"/>
      <c r="E1891" s="892"/>
      <c r="F1891" s="892"/>
      <c r="G1891" s="892"/>
      <c r="H1891" s="892"/>
      <c r="I1891" s="892"/>
      <c r="J1891" s="892"/>
      <c r="K1891" s="892"/>
      <c r="L1891" s="893"/>
      <c r="M1891" s="17"/>
    </row>
    <row r="1892" spans="1:13">
      <c r="A1892" s="528"/>
      <c r="B1892" s="529"/>
      <c r="C1892" s="692" t="s">
        <v>411</v>
      </c>
      <c r="D1892" s="680"/>
      <c r="E1892" s="679" t="s">
        <v>412</v>
      </c>
      <c r="F1892" s="680"/>
      <c r="G1892" s="679" t="s">
        <v>413</v>
      </c>
      <c r="H1892" s="680"/>
      <c r="I1892" s="679" t="s">
        <v>414</v>
      </c>
      <c r="J1892" s="680"/>
      <c r="K1892" s="681" t="s">
        <v>20</v>
      </c>
      <c r="L1892" s="894"/>
      <c r="M1892" s="17"/>
    </row>
    <row r="1893" spans="1:13" ht="15.75" thickBot="1">
      <c r="A1893" s="530"/>
      <c r="B1893" s="531"/>
      <c r="C1893" s="204" t="s">
        <v>6</v>
      </c>
      <c r="D1893" s="204" t="s">
        <v>7</v>
      </c>
      <c r="E1893" s="204" t="s">
        <v>6</v>
      </c>
      <c r="F1893" s="204" t="s">
        <v>7</v>
      </c>
      <c r="G1893" s="204" t="s">
        <v>6</v>
      </c>
      <c r="H1893" s="204" t="s">
        <v>7</v>
      </c>
      <c r="I1893" s="204" t="s">
        <v>6</v>
      </c>
      <c r="J1893" s="204" t="s">
        <v>7</v>
      </c>
      <c r="K1893" s="49" t="s">
        <v>6</v>
      </c>
      <c r="L1893" s="160" t="s">
        <v>41</v>
      </c>
      <c r="M1893" s="17"/>
    </row>
    <row r="1894" spans="1:13" ht="15" customHeight="1">
      <c r="A1894" s="889" t="s">
        <v>22</v>
      </c>
      <c r="B1894" s="694"/>
      <c r="C1894" s="21">
        <v>19632.564403100023</v>
      </c>
      <c r="D1894" s="22">
        <v>0.63792183516556333</v>
      </c>
      <c r="E1894" s="23">
        <v>9206.4503068999984</v>
      </c>
      <c r="F1894" s="22">
        <v>0.29914562125215044</v>
      </c>
      <c r="G1894" s="23">
        <v>1458.2272419000003</v>
      </c>
      <c r="H1894" s="22">
        <v>4.7382246106085858E-2</v>
      </c>
      <c r="I1894" s="23">
        <v>478.57307879999996</v>
      </c>
      <c r="J1894" s="22">
        <v>1.5550297476203538E-2</v>
      </c>
      <c r="K1894" s="23">
        <v>30775.815030699927</v>
      </c>
      <c r="L1894" s="212">
        <v>1</v>
      </c>
      <c r="M1894" s="17"/>
    </row>
    <row r="1895" spans="1:13" s="117" customFormat="1" ht="24.75" customHeight="1">
      <c r="A1895" s="888" t="s">
        <v>9</v>
      </c>
      <c r="B1895" s="882"/>
      <c r="C1895" s="39">
        <v>1719.1759759999979</v>
      </c>
      <c r="D1895" s="40">
        <v>0.64963503649634935</v>
      </c>
      <c r="E1895" s="41">
        <v>695.3970240000001</v>
      </c>
      <c r="F1895" s="40">
        <v>0.26277372262773713</v>
      </c>
      <c r="G1895" s="41">
        <v>115.89950400000001</v>
      </c>
      <c r="H1895" s="40">
        <v>4.3795620437956186E-2</v>
      </c>
      <c r="I1895" s="41">
        <v>115.89950400000001</v>
      </c>
      <c r="J1895" s="40">
        <v>4.3795620437956186E-2</v>
      </c>
      <c r="K1895" s="41">
        <v>2646.3720080000012</v>
      </c>
      <c r="L1895" s="197">
        <f>+K1895/$K$1894</f>
        <v>8.5988689669474386E-2</v>
      </c>
      <c r="M1895" s="116"/>
    </row>
    <row r="1896" spans="1:13" s="117" customFormat="1" ht="24.75" customHeight="1">
      <c r="A1896" s="888" t="s">
        <v>10</v>
      </c>
      <c r="B1896" s="882"/>
      <c r="C1896" s="39">
        <v>273.66934400000008</v>
      </c>
      <c r="D1896" s="40">
        <v>0.5302260905589351</v>
      </c>
      <c r="E1896" s="41">
        <v>196.31450800000005</v>
      </c>
      <c r="F1896" s="40">
        <v>0.3803534315368578</v>
      </c>
      <c r="G1896" s="41">
        <v>46.153224000000002</v>
      </c>
      <c r="H1896" s="40">
        <v>8.9420477904206944E-2</v>
      </c>
      <c r="I1896" s="41">
        <v>0</v>
      </c>
      <c r="J1896" s="40">
        <v>0</v>
      </c>
      <c r="K1896" s="41">
        <v>516.13707600000021</v>
      </c>
      <c r="L1896" s="197">
        <f t="shared" ref="L1896:L1902" si="81">+K1896/$K$1894</f>
        <v>1.6770866197536469E-2</v>
      </c>
      <c r="M1896" s="116"/>
    </row>
    <row r="1897" spans="1:13" s="117" customFormat="1" ht="24.75" customHeight="1">
      <c r="A1897" s="888" t="s">
        <v>11</v>
      </c>
      <c r="B1897" s="882"/>
      <c r="C1897" s="39">
        <v>529.75612799999999</v>
      </c>
      <c r="D1897" s="40">
        <v>0.64864864864864868</v>
      </c>
      <c r="E1897" s="41">
        <v>242.804892</v>
      </c>
      <c r="F1897" s="40">
        <v>0.29729729729729731</v>
      </c>
      <c r="G1897" s="41">
        <v>22.073172</v>
      </c>
      <c r="H1897" s="40">
        <v>2.7027027027027025E-2</v>
      </c>
      <c r="I1897" s="41">
        <v>22.073172</v>
      </c>
      <c r="J1897" s="40">
        <v>2.7027027027027025E-2</v>
      </c>
      <c r="K1897" s="41">
        <v>816.70736399999998</v>
      </c>
      <c r="L1897" s="197">
        <f t="shared" si="81"/>
        <v>2.6537310650759583E-2</v>
      </c>
      <c r="M1897" s="116"/>
    </row>
    <row r="1898" spans="1:13" s="117" customFormat="1" ht="24.75" customHeight="1">
      <c r="A1898" s="888" t="s">
        <v>12</v>
      </c>
      <c r="B1898" s="882"/>
      <c r="C1898" s="39">
        <v>1925.2779644999966</v>
      </c>
      <c r="D1898" s="40">
        <v>0.67943520425095794</v>
      </c>
      <c r="E1898" s="41">
        <v>862.93425349999904</v>
      </c>
      <c r="F1898" s="40">
        <v>0.30453156458069502</v>
      </c>
      <c r="G1898" s="41">
        <v>38.606393500000003</v>
      </c>
      <c r="H1898" s="40">
        <v>1.3624288719201931E-2</v>
      </c>
      <c r="I1898" s="41">
        <v>6.8260870000000002</v>
      </c>
      <c r="J1898" s="40">
        <v>2.4089424491409938E-3</v>
      </c>
      <c r="K1898" s="41">
        <v>2833.6446985000071</v>
      </c>
      <c r="L1898" s="197">
        <f t="shared" si="81"/>
        <v>9.2073749977810482E-2</v>
      </c>
      <c r="M1898" s="116"/>
    </row>
    <row r="1899" spans="1:13" s="117" customFormat="1" ht="24.75" customHeight="1">
      <c r="A1899" s="888" t="s">
        <v>13</v>
      </c>
      <c r="B1899" s="882"/>
      <c r="C1899" s="39">
        <v>387.45832200000007</v>
      </c>
      <c r="D1899" s="40">
        <v>0.46879411161652618</v>
      </c>
      <c r="E1899" s="41">
        <v>299.29165799999998</v>
      </c>
      <c r="F1899" s="40">
        <v>0.36211937893631602</v>
      </c>
      <c r="G1899" s="41">
        <v>136.74999599999998</v>
      </c>
      <c r="H1899" s="40">
        <v>0.16545674527642096</v>
      </c>
      <c r="I1899" s="41">
        <v>3</v>
      </c>
      <c r="J1899" s="40">
        <v>3.6297641707372548E-3</v>
      </c>
      <c r="K1899" s="41">
        <v>826.49997599999972</v>
      </c>
      <c r="L1899" s="197">
        <f t="shared" si="81"/>
        <v>2.6855502451374164E-2</v>
      </c>
      <c r="M1899" s="116"/>
    </row>
    <row r="1900" spans="1:13" s="117" customFormat="1" ht="24.75" customHeight="1">
      <c r="A1900" s="888" t="s">
        <v>14</v>
      </c>
      <c r="B1900" s="882"/>
      <c r="C1900" s="39">
        <v>8383.2076649999399</v>
      </c>
      <c r="D1900" s="40">
        <v>0.62594258842310613</v>
      </c>
      <c r="E1900" s="41">
        <v>4214.3423849999999</v>
      </c>
      <c r="F1900" s="40">
        <v>0.31466909641061902</v>
      </c>
      <c r="G1900" s="41">
        <v>593.71509000000049</v>
      </c>
      <c r="H1900" s="40">
        <v>4.4330472901444026E-2</v>
      </c>
      <c r="I1900" s="41">
        <v>201.66868499999995</v>
      </c>
      <c r="J1900" s="40">
        <v>1.5057842264818202E-2</v>
      </c>
      <c r="K1900" s="41">
        <v>13392.933825000109</v>
      </c>
      <c r="L1900" s="197">
        <f t="shared" si="81"/>
        <v>0.43517722639157402</v>
      </c>
      <c r="M1900" s="116"/>
    </row>
    <row r="1901" spans="1:13" s="117" customFormat="1" ht="24.75" customHeight="1">
      <c r="A1901" s="888" t="s">
        <v>15</v>
      </c>
      <c r="B1901" s="882"/>
      <c r="C1901" s="39">
        <v>6097.0240515999785</v>
      </c>
      <c r="D1901" s="40">
        <v>0.65595805758006553</v>
      </c>
      <c r="E1901" s="41">
        <v>2583.9968987999928</v>
      </c>
      <c r="F1901" s="40">
        <v>0.27800342793218219</v>
      </c>
      <c r="G1901" s="41">
        <v>484.71168039999998</v>
      </c>
      <c r="H1901" s="40">
        <v>5.2148479269672067E-2</v>
      </c>
      <c r="I1901" s="41">
        <v>129.1056308</v>
      </c>
      <c r="J1901" s="40">
        <v>1.389003521808206E-2</v>
      </c>
      <c r="K1901" s="41">
        <v>9294.8382615999544</v>
      </c>
      <c r="L1901" s="197">
        <f t="shared" si="81"/>
        <v>0.30201761520622722</v>
      </c>
      <c r="M1901" s="116"/>
    </row>
    <row r="1902" spans="1:13" s="117" customFormat="1" ht="24.75" customHeight="1">
      <c r="A1902" s="888" t="s">
        <v>16</v>
      </c>
      <c r="B1902" s="882"/>
      <c r="C1902" s="39">
        <v>316.99495200000007</v>
      </c>
      <c r="D1902" s="40">
        <v>0.7065027748830911</v>
      </c>
      <c r="E1902" s="41">
        <v>111.3686876</v>
      </c>
      <c r="F1902" s="40">
        <v>0.24821305931864837</v>
      </c>
      <c r="G1902" s="41">
        <v>20.318182</v>
      </c>
      <c r="H1902" s="40">
        <v>4.5284165798260639E-2</v>
      </c>
      <c r="I1902" s="41">
        <v>0</v>
      </c>
      <c r="J1902" s="40">
        <v>0</v>
      </c>
      <c r="K1902" s="41">
        <v>448.68182159999998</v>
      </c>
      <c r="L1902" s="197">
        <f t="shared" si="81"/>
        <v>1.4579039455248367E-2</v>
      </c>
      <c r="M1902" s="116"/>
    </row>
    <row r="1903" spans="1:13" ht="15" customHeight="1" thickBot="1">
      <c r="A1903" s="890" t="s">
        <v>0</v>
      </c>
      <c r="B1903" s="684"/>
      <c r="C1903" s="29">
        <v>19632.564403100023</v>
      </c>
      <c r="D1903" s="30">
        <v>0.63792183516556333</v>
      </c>
      <c r="E1903" s="31">
        <v>9206.4503068999984</v>
      </c>
      <c r="F1903" s="30">
        <v>0.29914562125215044</v>
      </c>
      <c r="G1903" s="31">
        <v>1458.2272419000003</v>
      </c>
      <c r="H1903" s="30">
        <v>4.7382246106085858E-2</v>
      </c>
      <c r="I1903" s="31">
        <v>478.57307879999996</v>
      </c>
      <c r="J1903" s="30">
        <v>1.5550297476203538E-2</v>
      </c>
      <c r="K1903" s="31">
        <v>30775.815030699927</v>
      </c>
      <c r="L1903" s="213">
        <v>1</v>
      </c>
      <c r="M1903" s="17"/>
    </row>
    <row r="1906" spans="1:13" ht="15.75" thickBot="1"/>
    <row r="1907" spans="1:13" ht="30" customHeight="1">
      <c r="A1907" s="526" t="s">
        <v>23</v>
      </c>
      <c r="B1907" s="527"/>
      <c r="C1907" s="891" t="s">
        <v>416</v>
      </c>
      <c r="D1907" s="892"/>
      <c r="E1907" s="892"/>
      <c r="F1907" s="892"/>
      <c r="G1907" s="892"/>
      <c r="H1907" s="892"/>
      <c r="I1907" s="892"/>
      <c r="J1907" s="892"/>
      <c r="K1907" s="892"/>
      <c r="L1907" s="893"/>
      <c r="M1907" s="17"/>
    </row>
    <row r="1908" spans="1:13">
      <c r="A1908" s="528"/>
      <c r="B1908" s="529"/>
      <c r="C1908" s="692" t="s">
        <v>411</v>
      </c>
      <c r="D1908" s="680"/>
      <c r="E1908" s="679" t="s">
        <v>412</v>
      </c>
      <c r="F1908" s="680"/>
      <c r="G1908" s="679" t="s">
        <v>413</v>
      </c>
      <c r="H1908" s="680"/>
      <c r="I1908" s="679" t="s">
        <v>414</v>
      </c>
      <c r="J1908" s="680"/>
      <c r="K1908" s="681" t="s">
        <v>20</v>
      </c>
      <c r="L1908" s="894"/>
      <c r="M1908" s="17"/>
    </row>
    <row r="1909" spans="1:13" ht="15.75" thickBot="1">
      <c r="A1909" s="530"/>
      <c r="B1909" s="531"/>
      <c r="C1909" s="204" t="s">
        <v>6</v>
      </c>
      <c r="D1909" s="204" t="s">
        <v>7</v>
      </c>
      <c r="E1909" s="204" t="s">
        <v>6</v>
      </c>
      <c r="F1909" s="204" t="s">
        <v>7</v>
      </c>
      <c r="G1909" s="204" t="s">
        <v>6</v>
      </c>
      <c r="H1909" s="204" t="s">
        <v>7</v>
      </c>
      <c r="I1909" s="204" t="s">
        <v>6</v>
      </c>
      <c r="J1909" s="204" t="s">
        <v>7</v>
      </c>
      <c r="K1909" s="49" t="s">
        <v>6</v>
      </c>
      <c r="L1909" s="160" t="s">
        <v>41</v>
      </c>
      <c r="M1909" s="17"/>
    </row>
    <row r="1910" spans="1:13" ht="15" customHeight="1">
      <c r="A1910" s="889" t="s">
        <v>22</v>
      </c>
      <c r="B1910" s="694"/>
      <c r="C1910" s="21">
        <v>18800.118647100015</v>
      </c>
      <c r="D1910" s="22">
        <v>0.61087313620601935</v>
      </c>
      <c r="E1910" s="23">
        <v>10529.477003600005</v>
      </c>
      <c r="F1910" s="22">
        <v>0.34213478970732347</v>
      </c>
      <c r="G1910" s="23">
        <v>1270.1121433000003</v>
      </c>
      <c r="H1910" s="22">
        <v>4.1269813391879955E-2</v>
      </c>
      <c r="I1910" s="23">
        <v>176.10723670000002</v>
      </c>
      <c r="J1910" s="22">
        <v>5.7222606947802046E-3</v>
      </c>
      <c r="K1910" s="23">
        <v>30775.815030699927</v>
      </c>
      <c r="L1910" s="212">
        <v>1</v>
      </c>
      <c r="M1910" s="17"/>
    </row>
    <row r="1911" spans="1:13" s="117" customFormat="1" ht="23.25" customHeight="1">
      <c r="A1911" s="888" t="s">
        <v>9</v>
      </c>
      <c r="B1911" s="882"/>
      <c r="C1911" s="39">
        <v>1680.5428079999981</v>
      </c>
      <c r="D1911" s="40">
        <v>0.63503649635036397</v>
      </c>
      <c r="E1911" s="41">
        <v>849.92969600000038</v>
      </c>
      <c r="F1911" s="40">
        <v>0.32116788321167883</v>
      </c>
      <c r="G1911" s="41">
        <v>115.89950400000001</v>
      </c>
      <c r="H1911" s="40">
        <v>4.3795620437956186E-2</v>
      </c>
      <c r="I1911" s="41">
        <v>0</v>
      </c>
      <c r="J1911" s="40">
        <v>0</v>
      </c>
      <c r="K1911" s="41">
        <v>2646.3720080000012</v>
      </c>
      <c r="L1911" s="197">
        <f>+K1911/$K$1910</f>
        <v>8.5988689669474386E-2</v>
      </c>
      <c r="M1911" s="116"/>
    </row>
    <row r="1912" spans="1:13" s="117" customFormat="1" ht="23.25" customHeight="1">
      <c r="A1912" s="888" t="s">
        <v>10</v>
      </c>
      <c r="B1912" s="882"/>
      <c r="C1912" s="39">
        <v>319.8225680000001</v>
      </c>
      <c r="D1912" s="40">
        <v>0.61964656846314214</v>
      </c>
      <c r="E1912" s="41">
        <v>174.86289600000003</v>
      </c>
      <c r="F1912" s="40">
        <v>0.33879158101790763</v>
      </c>
      <c r="G1912" s="41">
        <v>21.451612000000001</v>
      </c>
      <c r="H1912" s="40">
        <v>4.1561850518950109E-2</v>
      </c>
      <c r="I1912" s="41">
        <v>0</v>
      </c>
      <c r="J1912" s="40">
        <v>0</v>
      </c>
      <c r="K1912" s="41">
        <v>516.13707600000021</v>
      </c>
      <c r="L1912" s="197">
        <f t="shared" ref="L1912:L1918" si="82">+K1912/$K$1910</f>
        <v>1.6770866197536469E-2</v>
      </c>
      <c r="M1912" s="116"/>
    </row>
    <row r="1913" spans="1:13" s="117" customFormat="1" ht="23.25" customHeight="1">
      <c r="A1913" s="888" t="s">
        <v>11</v>
      </c>
      <c r="B1913" s="882"/>
      <c r="C1913" s="39">
        <v>595.97564399999999</v>
      </c>
      <c r="D1913" s="40">
        <v>0.72972972972972971</v>
      </c>
      <c r="E1913" s="41">
        <v>220.73172</v>
      </c>
      <c r="F1913" s="40">
        <v>0.27027027027027029</v>
      </c>
      <c r="G1913" s="41">
        <v>0</v>
      </c>
      <c r="H1913" s="40">
        <v>0</v>
      </c>
      <c r="I1913" s="41">
        <v>0</v>
      </c>
      <c r="J1913" s="40">
        <v>0</v>
      </c>
      <c r="K1913" s="41">
        <v>816.70736399999998</v>
      </c>
      <c r="L1913" s="197">
        <f t="shared" si="82"/>
        <v>2.6537310650759583E-2</v>
      </c>
      <c r="M1913" s="116"/>
    </row>
    <row r="1914" spans="1:13" s="117" customFormat="1" ht="23.25" customHeight="1">
      <c r="A1914" s="888" t="s">
        <v>12</v>
      </c>
      <c r="B1914" s="882"/>
      <c r="C1914" s="39">
        <v>1809.6830824999968</v>
      </c>
      <c r="D1914" s="40">
        <v>0.6386414935711433</v>
      </c>
      <c r="E1914" s="41">
        <v>909.42964899999879</v>
      </c>
      <c r="F1914" s="40">
        <v>0.32093990099796438</v>
      </c>
      <c r="G1914" s="41">
        <v>89.577747500000001</v>
      </c>
      <c r="H1914" s="40">
        <v>3.1612201609968277E-2</v>
      </c>
      <c r="I1914" s="41">
        <v>24.954219500000001</v>
      </c>
      <c r="J1914" s="40">
        <v>8.8064038209199422E-3</v>
      </c>
      <c r="K1914" s="41">
        <v>2833.6446985000071</v>
      </c>
      <c r="L1914" s="197">
        <f t="shared" si="82"/>
        <v>9.2073749977810482E-2</v>
      </c>
      <c r="M1914" s="116"/>
    </row>
    <row r="1915" spans="1:13" s="117" customFormat="1" ht="23.25" customHeight="1">
      <c r="A1915" s="888" t="s">
        <v>13</v>
      </c>
      <c r="B1915" s="882"/>
      <c r="C1915" s="39">
        <v>387.45832200000007</v>
      </c>
      <c r="D1915" s="40">
        <v>0.46879411161652618</v>
      </c>
      <c r="E1915" s="41">
        <v>325.083324</v>
      </c>
      <c r="F1915" s="40">
        <v>0.39332526731979006</v>
      </c>
      <c r="G1915" s="41">
        <v>68.374998000000005</v>
      </c>
      <c r="H1915" s="40">
        <v>8.2728372638210493E-2</v>
      </c>
      <c r="I1915" s="41">
        <v>45.583331999999999</v>
      </c>
      <c r="J1915" s="40">
        <v>5.515224842547365E-2</v>
      </c>
      <c r="K1915" s="41">
        <v>826.49997599999972</v>
      </c>
      <c r="L1915" s="197">
        <f t="shared" si="82"/>
        <v>2.6855502451374164E-2</v>
      </c>
      <c r="M1915" s="116"/>
    </row>
    <row r="1916" spans="1:13" s="117" customFormat="1" ht="23.25" customHeight="1">
      <c r="A1916" s="888" t="s">
        <v>14</v>
      </c>
      <c r="B1916" s="882"/>
      <c r="C1916" s="39">
        <v>7650.8648549999371</v>
      </c>
      <c r="D1916" s="40">
        <v>0.5712613050262626</v>
      </c>
      <c r="E1916" s="41">
        <v>5194.1448449999825</v>
      </c>
      <c r="F1916" s="40">
        <v>0.38782726121622874</v>
      </c>
      <c r="G1916" s="41">
        <v>504.6421949999999</v>
      </c>
      <c r="H1916" s="40">
        <v>3.7679734820909999E-2</v>
      </c>
      <c r="I1916" s="41">
        <v>43.281930000000003</v>
      </c>
      <c r="J1916" s="40">
        <v>3.2316989365845429E-3</v>
      </c>
      <c r="K1916" s="41">
        <v>13392.933825000109</v>
      </c>
      <c r="L1916" s="197">
        <f t="shared" si="82"/>
        <v>0.43517722639157402</v>
      </c>
      <c r="M1916" s="116"/>
    </row>
    <row r="1917" spans="1:13" s="117" customFormat="1" ht="23.25" customHeight="1">
      <c r="A1917" s="888" t="s">
        <v>15</v>
      </c>
      <c r="B1917" s="882"/>
      <c r="C1917" s="39">
        <v>6061.5390419999767</v>
      </c>
      <c r="D1917" s="40">
        <v>0.65214034622228934</v>
      </c>
      <c r="E1917" s="41">
        <v>2761.7999235999932</v>
      </c>
      <c r="F1917" s="40">
        <v>0.29713264995797728</v>
      </c>
      <c r="G1917" s="41">
        <v>409.21154079999997</v>
      </c>
      <c r="H1917" s="40">
        <v>4.4025676325169412E-2</v>
      </c>
      <c r="I1917" s="41">
        <v>62.287755199999999</v>
      </c>
      <c r="J1917" s="40">
        <v>6.701327494565589E-3</v>
      </c>
      <c r="K1917" s="41">
        <v>9294.8382615999544</v>
      </c>
      <c r="L1917" s="197">
        <f t="shared" si="82"/>
        <v>0.30201761520622722</v>
      </c>
      <c r="M1917" s="116"/>
    </row>
    <row r="1918" spans="1:13" s="117" customFormat="1" ht="23.25" customHeight="1">
      <c r="A1918" s="888" t="s">
        <v>16</v>
      </c>
      <c r="B1918" s="882"/>
      <c r="C1918" s="39">
        <v>294.23232560000008</v>
      </c>
      <c r="D1918" s="40">
        <v>0.65577055150299435</v>
      </c>
      <c r="E1918" s="41">
        <v>93.494950000000003</v>
      </c>
      <c r="F1918" s="40">
        <v>0.20837695110222401</v>
      </c>
      <c r="G1918" s="41">
        <v>60.954546000000001</v>
      </c>
      <c r="H1918" s="40">
        <v>0.13585249739478192</v>
      </c>
      <c r="I1918" s="41">
        <v>0</v>
      </c>
      <c r="J1918" s="40">
        <v>0</v>
      </c>
      <c r="K1918" s="41">
        <v>448.68182159999998</v>
      </c>
      <c r="L1918" s="197">
        <f t="shared" si="82"/>
        <v>1.4579039455248367E-2</v>
      </c>
      <c r="M1918" s="116"/>
    </row>
    <row r="1919" spans="1:13" ht="15" customHeight="1" thickBot="1">
      <c r="A1919" s="890" t="s">
        <v>0</v>
      </c>
      <c r="B1919" s="684"/>
      <c r="C1919" s="29">
        <v>18800.118647100015</v>
      </c>
      <c r="D1919" s="30">
        <v>0.61087313620601935</v>
      </c>
      <c r="E1919" s="31">
        <v>10529.477003600005</v>
      </c>
      <c r="F1919" s="30">
        <v>0.34213478970732347</v>
      </c>
      <c r="G1919" s="31">
        <v>1270.1121433000003</v>
      </c>
      <c r="H1919" s="30">
        <v>4.1269813391879955E-2</v>
      </c>
      <c r="I1919" s="31">
        <v>176.10723670000002</v>
      </c>
      <c r="J1919" s="30">
        <v>5.7222606947802046E-3</v>
      </c>
      <c r="K1919" s="31">
        <v>30775.815030699927</v>
      </c>
      <c r="L1919" s="213">
        <v>1</v>
      </c>
      <c r="M1919" s="17"/>
    </row>
    <row r="1922" spans="1:9" ht="15.75" thickBot="1"/>
    <row r="1923" spans="1:9" ht="28.5" customHeight="1">
      <c r="A1923" s="526" t="s">
        <v>23</v>
      </c>
      <c r="B1923" s="527"/>
      <c r="C1923" s="891" t="s">
        <v>417</v>
      </c>
      <c r="D1923" s="892"/>
      <c r="E1923" s="892"/>
      <c r="F1923" s="892"/>
      <c r="G1923" s="892"/>
      <c r="H1923" s="893"/>
      <c r="I1923" s="17"/>
    </row>
    <row r="1924" spans="1:9">
      <c r="A1924" s="528"/>
      <c r="B1924" s="529"/>
      <c r="C1924" s="692" t="s">
        <v>353</v>
      </c>
      <c r="D1924" s="680"/>
      <c r="E1924" s="679" t="s">
        <v>251</v>
      </c>
      <c r="F1924" s="680"/>
      <c r="G1924" s="681" t="s">
        <v>20</v>
      </c>
      <c r="H1924" s="894"/>
      <c r="I1924" s="17"/>
    </row>
    <row r="1925" spans="1:9" ht="15.75" thickBot="1">
      <c r="A1925" s="530"/>
      <c r="B1925" s="531"/>
      <c r="C1925" s="194" t="s">
        <v>6</v>
      </c>
      <c r="D1925" s="194" t="s">
        <v>7</v>
      </c>
      <c r="E1925" s="194" t="s">
        <v>6</v>
      </c>
      <c r="F1925" s="194" t="s">
        <v>7</v>
      </c>
      <c r="G1925" s="49" t="s">
        <v>6</v>
      </c>
      <c r="H1925" s="160" t="s">
        <v>41</v>
      </c>
      <c r="I1925" s="17"/>
    </row>
    <row r="1926" spans="1:9" ht="15" customHeight="1">
      <c r="A1926" s="889" t="s">
        <v>22</v>
      </c>
      <c r="B1926" s="694"/>
      <c r="C1926" s="118">
        <v>29541.405806999923</v>
      </c>
      <c r="D1926" s="119">
        <v>0.95989028324778269</v>
      </c>
      <c r="E1926" s="120">
        <v>1234.4092237000004</v>
      </c>
      <c r="F1926" s="119">
        <v>4.0109716752217126E-2</v>
      </c>
      <c r="G1926" s="120">
        <v>30775.815030699927</v>
      </c>
      <c r="H1926" s="225">
        <v>1</v>
      </c>
      <c r="I1926" s="17"/>
    </row>
    <row r="1927" spans="1:9" ht="23.25" customHeight="1">
      <c r="A1927" s="895" t="s">
        <v>9</v>
      </c>
      <c r="B1927" s="688"/>
      <c r="C1927" s="161">
        <v>2569.1056720000006</v>
      </c>
      <c r="D1927" s="201">
        <v>0.97080291970802901</v>
      </c>
      <c r="E1927" s="162">
        <v>77.266335999999995</v>
      </c>
      <c r="F1927" s="201">
        <v>2.9197080291970788E-2</v>
      </c>
      <c r="G1927" s="162">
        <v>2646.3720080000012</v>
      </c>
      <c r="H1927" s="202">
        <f>+G1927/$G$1926</f>
        <v>8.5988689669474386E-2</v>
      </c>
      <c r="I1927" s="17"/>
    </row>
    <row r="1928" spans="1:9" ht="23.25" customHeight="1">
      <c r="A1928" s="895" t="s">
        <v>10</v>
      </c>
      <c r="B1928" s="688"/>
      <c r="C1928" s="161">
        <v>494.6854640000002</v>
      </c>
      <c r="D1928" s="201">
        <v>0.95843814948104988</v>
      </c>
      <c r="E1928" s="162">
        <v>21.451612000000001</v>
      </c>
      <c r="F1928" s="201">
        <v>4.1561850518950109E-2</v>
      </c>
      <c r="G1928" s="162">
        <v>516.13707600000021</v>
      </c>
      <c r="H1928" s="202">
        <f t="shared" ref="H1928:H1934" si="83">+G1928/$G$1926</f>
        <v>1.6770866197536469E-2</v>
      </c>
      <c r="I1928" s="17"/>
    </row>
    <row r="1929" spans="1:9" ht="23.25" customHeight="1">
      <c r="A1929" s="895" t="s">
        <v>11</v>
      </c>
      <c r="B1929" s="688"/>
      <c r="C1929" s="161">
        <v>772.56101999999998</v>
      </c>
      <c r="D1929" s="201">
        <v>0.94594594594594594</v>
      </c>
      <c r="E1929" s="162">
        <v>44.146343999999999</v>
      </c>
      <c r="F1929" s="201">
        <v>5.405405405405405E-2</v>
      </c>
      <c r="G1929" s="162">
        <v>816.70736399999998</v>
      </c>
      <c r="H1929" s="202">
        <f t="shared" si="83"/>
        <v>2.6537310650759583E-2</v>
      </c>
      <c r="I1929" s="17"/>
    </row>
    <row r="1930" spans="1:9" ht="23.25" customHeight="1">
      <c r="A1930" s="895" t="s">
        <v>12</v>
      </c>
      <c r="B1930" s="688"/>
      <c r="C1930" s="161">
        <v>2765.6081270000063</v>
      </c>
      <c r="D1930" s="201">
        <v>0.97598973098638098</v>
      </c>
      <c r="E1930" s="162">
        <v>68.036571500000008</v>
      </c>
      <c r="F1930" s="201">
        <v>2.4010269013618836E-2</v>
      </c>
      <c r="G1930" s="162">
        <v>2833.6446985000071</v>
      </c>
      <c r="H1930" s="202">
        <f t="shared" si="83"/>
        <v>9.2073749977810482E-2</v>
      </c>
      <c r="I1930" s="17"/>
    </row>
    <row r="1931" spans="1:9" ht="23.25" customHeight="1">
      <c r="A1931" s="895" t="s">
        <v>13</v>
      </c>
      <c r="B1931" s="688"/>
      <c r="C1931" s="161">
        <v>758.12497799999983</v>
      </c>
      <c r="D1931" s="201">
        <v>0.91727162736178969</v>
      </c>
      <c r="E1931" s="162">
        <v>68.374998000000005</v>
      </c>
      <c r="F1931" s="201">
        <v>8.2728372638210493E-2</v>
      </c>
      <c r="G1931" s="162">
        <v>826.49997599999972</v>
      </c>
      <c r="H1931" s="202">
        <f t="shared" si="83"/>
        <v>2.6855502451374164E-2</v>
      </c>
      <c r="I1931" s="17"/>
    </row>
    <row r="1932" spans="1:9" ht="23.25" customHeight="1">
      <c r="A1932" s="895" t="s">
        <v>14</v>
      </c>
      <c r="B1932" s="688"/>
      <c r="C1932" s="161">
        <v>12769.736805000091</v>
      </c>
      <c r="D1932" s="201">
        <v>0.95346822226234562</v>
      </c>
      <c r="E1932" s="162">
        <v>623.19702000000041</v>
      </c>
      <c r="F1932" s="201">
        <v>4.6531777737653039E-2</v>
      </c>
      <c r="G1932" s="162">
        <v>13392.933825000109</v>
      </c>
      <c r="H1932" s="202">
        <f t="shared" si="83"/>
        <v>0.43517722639157402</v>
      </c>
      <c r="I1932" s="17"/>
    </row>
    <row r="1933" spans="1:9" ht="23.25" customHeight="1">
      <c r="A1933" s="895" t="s">
        <v>15</v>
      </c>
      <c r="B1933" s="688"/>
      <c r="C1933" s="161">
        <v>8985.6645457999566</v>
      </c>
      <c r="D1933" s="201">
        <v>0.96673705264164767</v>
      </c>
      <c r="E1933" s="162">
        <v>309.17371579999997</v>
      </c>
      <c r="F1933" s="201">
        <v>3.3262947358352501E-2</v>
      </c>
      <c r="G1933" s="162">
        <v>9294.8382615999544</v>
      </c>
      <c r="H1933" s="202">
        <f t="shared" si="83"/>
        <v>0.30201761520622722</v>
      </c>
      <c r="I1933" s="17"/>
    </row>
    <row r="1934" spans="1:9" ht="23.25" customHeight="1">
      <c r="A1934" s="895" t="s">
        <v>16</v>
      </c>
      <c r="B1934" s="688"/>
      <c r="C1934" s="161">
        <v>425.91919519999999</v>
      </c>
      <c r="D1934" s="201">
        <v>0.94926777661990314</v>
      </c>
      <c r="E1934" s="162">
        <v>22.762626400000002</v>
      </c>
      <c r="F1934" s="201">
        <v>5.0732223380096933E-2</v>
      </c>
      <c r="G1934" s="162">
        <v>448.68182159999998</v>
      </c>
      <c r="H1934" s="202">
        <f t="shared" si="83"/>
        <v>1.4579039455248367E-2</v>
      </c>
      <c r="I1934" s="17"/>
    </row>
    <row r="1935" spans="1:9" ht="15" customHeight="1" thickBot="1">
      <c r="A1935" s="890" t="s">
        <v>0</v>
      </c>
      <c r="B1935" s="684"/>
      <c r="C1935" s="122">
        <v>29541.405806999923</v>
      </c>
      <c r="D1935" s="123">
        <v>0.95989028324778269</v>
      </c>
      <c r="E1935" s="124">
        <v>1234.4092237000004</v>
      </c>
      <c r="F1935" s="123">
        <v>4.0109716752217126E-2</v>
      </c>
      <c r="G1935" s="124">
        <v>30775.815030699927</v>
      </c>
      <c r="H1935" s="215">
        <v>1</v>
      </c>
      <c r="I1935" s="17"/>
    </row>
    <row r="1938" spans="1:13" ht="15.75" thickBot="1"/>
    <row r="1939" spans="1:13" ht="15" customHeight="1">
      <c r="A1939" s="526" t="s">
        <v>23</v>
      </c>
      <c r="B1939" s="527"/>
      <c r="C1939" s="628" t="s">
        <v>422</v>
      </c>
      <c r="D1939" s="608"/>
      <c r="E1939" s="608"/>
      <c r="F1939" s="608"/>
      <c r="G1939" s="608"/>
      <c r="H1939" s="608"/>
      <c r="I1939" s="608"/>
      <c r="J1939" s="608"/>
      <c r="K1939" s="608"/>
      <c r="L1939" s="609"/>
      <c r="M1939" s="47"/>
    </row>
    <row r="1940" spans="1:13">
      <c r="A1940" s="528"/>
      <c r="B1940" s="529"/>
      <c r="C1940" s="543" t="s">
        <v>418</v>
      </c>
      <c r="D1940" s="550"/>
      <c r="E1940" s="536" t="s">
        <v>419</v>
      </c>
      <c r="F1940" s="550"/>
      <c r="G1940" s="536" t="s">
        <v>420</v>
      </c>
      <c r="H1940" s="550"/>
      <c r="I1940" s="536" t="s">
        <v>421</v>
      </c>
      <c r="J1940" s="550"/>
      <c r="K1940" s="538" t="s">
        <v>20</v>
      </c>
      <c r="L1940" s="585"/>
      <c r="M1940" s="47"/>
    </row>
    <row r="1941" spans="1:13" ht="15.75" thickBot="1">
      <c r="A1941" s="530"/>
      <c r="B1941" s="531"/>
      <c r="C1941" s="101" t="s">
        <v>6</v>
      </c>
      <c r="D1941" s="102" t="s">
        <v>7</v>
      </c>
      <c r="E1941" s="204" t="s">
        <v>6</v>
      </c>
      <c r="F1941" s="204" t="s">
        <v>7</v>
      </c>
      <c r="G1941" s="204" t="s">
        <v>6</v>
      </c>
      <c r="H1941" s="204" t="s">
        <v>7</v>
      </c>
      <c r="I1941" s="204" t="s">
        <v>6</v>
      </c>
      <c r="J1941" s="204" t="s">
        <v>7</v>
      </c>
      <c r="K1941" s="102" t="s">
        <v>6</v>
      </c>
      <c r="L1941" s="175" t="s">
        <v>41</v>
      </c>
      <c r="M1941" s="47"/>
    </row>
    <row r="1942" spans="1:13" ht="15" customHeight="1">
      <c r="A1942" s="656" t="s">
        <v>22</v>
      </c>
      <c r="B1942" s="568"/>
      <c r="C1942" s="70">
        <v>299.65673199999998</v>
      </c>
      <c r="D1942" s="71">
        <v>9.7367602353043183E-3</v>
      </c>
      <c r="E1942" s="72">
        <v>1454.3328563999999</v>
      </c>
      <c r="F1942" s="71">
        <v>4.7255705655536759E-2</v>
      </c>
      <c r="G1942" s="72">
        <v>20003.759857900033</v>
      </c>
      <c r="H1942" s="71">
        <v>0.64998310647323554</v>
      </c>
      <c r="I1942" s="72">
        <v>9018.0655843999884</v>
      </c>
      <c r="J1942" s="71">
        <v>0.29302442763592645</v>
      </c>
      <c r="K1942" s="72">
        <v>30775.815030699927</v>
      </c>
      <c r="L1942" s="220">
        <v>1</v>
      </c>
      <c r="M1942" s="47"/>
    </row>
    <row r="1943" spans="1:13" s="117" customFormat="1" ht="24" customHeight="1">
      <c r="A1943" s="572" t="s">
        <v>9</v>
      </c>
      <c r="B1943" s="553"/>
      <c r="C1943" s="135">
        <v>0</v>
      </c>
      <c r="D1943" s="206">
        <v>0</v>
      </c>
      <c r="E1943" s="136">
        <v>115.89950400000001</v>
      </c>
      <c r="F1943" s="206">
        <v>4.3795620437956186E-2</v>
      </c>
      <c r="G1943" s="136">
        <v>1796.4423119999976</v>
      </c>
      <c r="H1943" s="206">
        <v>0.67883211678832001</v>
      </c>
      <c r="I1943" s="136">
        <v>734.03019200000017</v>
      </c>
      <c r="J1943" s="206">
        <v>0.27737226277372257</v>
      </c>
      <c r="K1943" s="136">
        <v>2646.3720080000012</v>
      </c>
      <c r="L1943" s="207">
        <f t="shared" ref="L1943:L1950" si="84">+K1943/$K$1942</f>
        <v>8.5988689669474386E-2</v>
      </c>
      <c r="M1943" s="214"/>
    </row>
    <row r="1944" spans="1:13" s="117" customFormat="1" ht="24" customHeight="1">
      <c r="A1944" s="572" t="s">
        <v>10</v>
      </c>
      <c r="B1944" s="553"/>
      <c r="C1944" s="135">
        <v>6.5</v>
      </c>
      <c r="D1944" s="206">
        <v>1.259355373261346E-2</v>
      </c>
      <c r="E1944" s="136">
        <v>21.451612000000001</v>
      </c>
      <c r="F1944" s="206">
        <v>4.1561850518950109E-2</v>
      </c>
      <c r="G1944" s="136">
        <v>395.87901600000015</v>
      </c>
      <c r="H1944" s="206">
        <v>0.76700363994002241</v>
      </c>
      <c r="I1944" s="136">
        <v>92.306448000000003</v>
      </c>
      <c r="J1944" s="206">
        <v>0.17884095580841389</v>
      </c>
      <c r="K1944" s="136">
        <v>516.13707600000021</v>
      </c>
      <c r="L1944" s="207">
        <f t="shared" si="84"/>
        <v>1.6770866197536469E-2</v>
      </c>
      <c r="M1944" s="214"/>
    </row>
    <row r="1945" spans="1:13" s="117" customFormat="1" ht="24" customHeight="1">
      <c r="A1945" s="572" t="s">
        <v>11</v>
      </c>
      <c r="B1945" s="553"/>
      <c r="C1945" s="135">
        <v>0</v>
      </c>
      <c r="D1945" s="206">
        <v>0</v>
      </c>
      <c r="E1945" s="136">
        <v>44.146343999999999</v>
      </c>
      <c r="F1945" s="206">
        <v>5.405405405405405E-2</v>
      </c>
      <c r="G1945" s="136">
        <v>419.39026799999999</v>
      </c>
      <c r="H1945" s="206">
        <v>0.5135135135135136</v>
      </c>
      <c r="I1945" s="136">
        <v>353.17075199999999</v>
      </c>
      <c r="J1945" s="206">
        <v>0.4324324324324324</v>
      </c>
      <c r="K1945" s="136">
        <v>816.70736399999998</v>
      </c>
      <c r="L1945" s="207">
        <f t="shared" si="84"/>
        <v>2.6537310650759583E-2</v>
      </c>
      <c r="M1945" s="214"/>
    </row>
    <row r="1946" spans="1:13" s="117" customFormat="1" ht="24" customHeight="1">
      <c r="A1946" s="572" t="s">
        <v>12</v>
      </c>
      <c r="B1946" s="553"/>
      <c r="C1946" s="135">
        <v>43.082352</v>
      </c>
      <c r="D1946" s="206">
        <v>1.520386519269889E-2</v>
      </c>
      <c r="E1946" s="136">
        <v>71.449614999999994</v>
      </c>
      <c r="F1946" s="206">
        <v>2.5214740238189325E-2</v>
      </c>
      <c r="G1946" s="136">
        <v>1823.3352564999966</v>
      </c>
      <c r="H1946" s="206">
        <v>0.64345937846942536</v>
      </c>
      <c r="I1946" s="136">
        <v>895.77747499999896</v>
      </c>
      <c r="J1946" s="206">
        <v>0.31612201609968243</v>
      </c>
      <c r="K1946" s="136">
        <v>2833.6446985000071</v>
      </c>
      <c r="L1946" s="207">
        <f t="shared" si="84"/>
        <v>9.2073749977810482E-2</v>
      </c>
      <c r="M1946" s="214"/>
    </row>
    <row r="1947" spans="1:13" s="117" customFormat="1" ht="24" customHeight="1">
      <c r="A1947" s="572" t="s">
        <v>13</v>
      </c>
      <c r="B1947" s="553"/>
      <c r="C1947" s="135">
        <v>0</v>
      </c>
      <c r="D1947" s="206">
        <v>0</v>
      </c>
      <c r="E1947" s="136">
        <v>91.166663999999997</v>
      </c>
      <c r="F1947" s="206">
        <v>0.1103044968509473</v>
      </c>
      <c r="G1947" s="136">
        <v>504.41665200000017</v>
      </c>
      <c r="H1947" s="206">
        <v>0.61030449685094768</v>
      </c>
      <c r="I1947" s="136">
        <v>230.91665999999995</v>
      </c>
      <c r="J1947" s="206">
        <v>0.27939100629810548</v>
      </c>
      <c r="K1947" s="136">
        <v>826.49997599999972</v>
      </c>
      <c r="L1947" s="207">
        <f t="shared" si="84"/>
        <v>2.6855502451374164E-2</v>
      </c>
      <c r="M1947" s="214"/>
    </row>
    <row r="1948" spans="1:13" s="117" customFormat="1" ht="24" customHeight="1">
      <c r="A1948" s="572" t="s">
        <v>14</v>
      </c>
      <c r="B1948" s="553"/>
      <c r="C1948" s="135">
        <v>90.013860000000008</v>
      </c>
      <c r="D1948" s="206">
        <v>6.7209963982629685E-3</v>
      </c>
      <c r="E1948" s="136">
        <v>565.17412500000034</v>
      </c>
      <c r="F1948" s="206">
        <v>4.2199426382963985E-2</v>
      </c>
      <c r="G1948" s="136">
        <v>8863.3859999999786</v>
      </c>
      <c r="H1948" s="206">
        <v>0.66179569882253986</v>
      </c>
      <c r="I1948" s="136">
        <v>3874.3598400000042</v>
      </c>
      <c r="J1948" s="206">
        <v>0.28928387839622383</v>
      </c>
      <c r="K1948" s="136">
        <v>13392.933825000109</v>
      </c>
      <c r="L1948" s="207">
        <f t="shared" si="84"/>
        <v>0.43517722639157402</v>
      </c>
      <c r="M1948" s="214"/>
    </row>
    <row r="1949" spans="1:13" s="117" customFormat="1" ht="24" customHeight="1">
      <c r="A1949" s="572" t="s">
        <v>15</v>
      </c>
      <c r="B1949" s="553"/>
      <c r="C1949" s="135">
        <v>160.06052</v>
      </c>
      <c r="D1949" s="206">
        <v>1.7220366346907063E-2</v>
      </c>
      <c r="E1949" s="136">
        <v>524.72681039999998</v>
      </c>
      <c r="F1949" s="206">
        <v>5.6453570856398835E-2</v>
      </c>
      <c r="G1949" s="136">
        <v>5881.4709569999759</v>
      </c>
      <c r="H1949" s="206">
        <v>0.63276743408201885</v>
      </c>
      <c r="I1949" s="136">
        <v>2728.5799741999922</v>
      </c>
      <c r="J1949" s="206">
        <v>0.29355862871467669</v>
      </c>
      <c r="K1949" s="136">
        <v>9294.8382615999544</v>
      </c>
      <c r="L1949" s="207">
        <f t="shared" si="84"/>
        <v>0.30201761520622722</v>
      </c>
      <c r="M1949" s="214"/>
    </row>
    <row r="1950" spans="1:13" s="117" customFormat="1" ht="24" customHeight="1">
      <c r="A1950" s="572" t="s">
        <v>16</v>
      </c>
      <c r="B1950" s="553"/>
      <c r="C1950" s="135">
        <v>0</v>
      </c>
      <c r="D1950" s="206">
        <v>0</v>
      </c>
      <c r="E1950" s="136">
        <v>20.318182</v>
      </c>
      <c r="F1950" s="206">
        <v>4.5284165798260639E-2</v>
      </c>
      <c r="G1950" s="136">
        <v>319.43939640000002</v>
      </c>
      <c r="H1950" s="206">
        <v>0.71195083246492741</v>
      </c>
      <c r="I1950" s="136">
        <v>108.92424319999999</v>
      </c>
      <c r="J1950" s="206">
        <v>0.24276500173681206</v>
      </c>
      <c r="K1950" s="136">
        <v>448.68182159999998</v>
      </c>
      <c r="L1950" s="207">
        <f t="shared" si="84"/>
        <v>1.4579039455248367E-2</v>
      </c>
      <c r="M1950" s="214"/>
    </row>
    <row r="1951" spans="1:13" ht="15" customHeight="1" thickBot="1">
      <c r="A1951" s="611" t="s">
        <v>0</v>
      </c>
      <c r="B1951" s="612"/>
      <c r="C1951" s="103">
        <v>299.65673199999998</v>
      </c>
      <c r="D1951" s="104">
        <v>9.7367602353043183E-3</v>
      </c>
      <c r="E1951" s="105">
        <v>1454.3328563999999</v>
      </c>
      <c r="F1951" s="104">
        <v>4.7255705655536759E-2</v>
      </c>
      <c r="G1951" s="105">
        <v>20003.759857900033</v>
      </c>
      <c r="H1951" s="104">
        <v>0.64998310647323554</v>
      </c>
      <c r="I1951" s="105">
        <v>9018.0655843999884</v>
      </c>
      <c r="J1951" s="104">
        <v>0.29302442763592645</v>
      </c>
      <c r="K1951" s="105">
        <v>30775.815030699927</v>
      </c>
      <c r="L1951" s="221">
        <v>1</v>
      </c>
      <c r="M1951" s="47"/>
    </row>
    <row r="1954" spans="1:21" ht="15.75" thickBot="1"/>
    <row r="1955" spans="1:21" ht="15" customHeight="1">
      <c r="A1955" s="526" t="s">
        <v>23</v>
      </c>
      <c r="B1955" s="527"/>
      <c r="C1955" s="891" t="s">
        <v>431</v>
      </c>
      <c r="D1955" s="892"/>
      <c r="E1955" s="892"/>
      <c r="F1955" s="892"/>
      <c r="G1955" s="892"/>
      <c r="H1955" s="892"/>
      <c r="I1955" s="892"/>
      <c r="J1955" s="892"/>
      <c r="K1955" s="892"/>
      <c r="L1955" s="892"/>
      <c r="M1955" s="892"/>
      <c r="N1955" s="892"/>
      <c r="O1955" s="892"/>
      <c r="P1955" s="892"/>
      <c r="Q1955" s="892"/>
      <c r="R1955" s="892"/>
      <c r="S1955" s="892"/>
      <c r="T1955" s="893"/>
      <c r="U1955" s="17"/>
    </row>
    <row r="1956" spans="1:21">
      <c r="A1956" s="528"/>
      <c r="B1956" s="529"/>
      <c r="C1956" s="692" t="s">
        <v>423</v>
      </c>
      <c r="D1956" s="680"/>
      <c r="E1956" s="679" t="s">
        <v>424</v>
      </c>
      <c r="F1956" s="680"/>
      <c r="G1956" s="679" t="s">
        <v>425</v>
      </c>
      <c r="H1956" s="680"/>
      <c r="I1956" s="679" t="s">
        <v>426</v>
      </c>
      <c r="J1956" s="680"/>
      <c r="K1956" s="679" t="s">
        <v>427</v>
      </c>
      <c r="L1956" s="680"/>
      <c r="M1956" s="679" t="s">
        <v>428</v>
      </c>
      <c r="N1956" s="680"/>
      <c r="O1956" s="679" t="s">
        <v>429</v>
      </c>
      <c r="P1956" s="680"/>
      <c r="Q1956" s="679" t="s">
        <v>430</v>
      </c>
      <c r="R1956" s="680"/>
      <c r="S1956" s="681" t="s">
        <v>20</v>
      </c>
      <c r="T1956" s="894"/>
      <c r="U1956" s="17"/>
    </row>
    <row r="1957" spans="1:21" ht="15.75" thickBot="1">
      <c r="A1957" s="530"/>
      <c r="B1957" s="531"/>
      <c r="C1957" s="48" t="s">
        <v>6</v>
      </c>
      <c r="D1957" s="49" t="s">
        <v>7</v>
      </c>
      <c r="E1957" s="49" t="s">
        <v>6</v>
      </c>
      <c r="F1957" s="49" t="s">
        <v>7</v>
      </c>
      <c r="G1957" s="49" t="s">
        <v>6</v>
      </c>
      <c r="H1957" s="49" t="s">
        <v>7</v>
      </c>
      <c r="I1957" s="49" t="s">
        <v>6</v>
      </c>
      <c r="J1957" s="49" t="s">
        <v>7</v>
      </c>
      <c r="K1957" s="49" t="s">
        <v>6</v>
      </c>
      <c r="L1957" s="49" t="s">
        <v>7</v>
      </c>
      <c r="M1957" s="49" t="s">
        <v>6</v>
      </c>
      <c r="N1957" s="49" t="s">
        <v>7</v>
      </c>
      <c r="O1957" s="49" t="s">
        <v>6</v>
      </c>
      <c r="P1957" s="49" t="s">
        <v>7</v>
      </c>
      <c r="Q1957" s="49" t="s">
        <v>6</v>
      </c>
      <c r="R1957" s="49" t="s">
        <v>7</v>
      </c>
      <c r="S1957" s="49" t="s">
        <v>6</v>
      </c>
      <c r="T1957" s="160" t="s">
        <v>41</v>
      </c>
      <c r="U1957" s="17"/>
    </row>
    <row r="1958" spans="1:21" ht="15" customHeight="1">
      <c r="A1958" s="889" t="s">
        <v>22</v>
      </c>
      <c r="B1958" s="694"/>
      <c r="C1958" s="21">
        <v>1404.991454</v>
      </c>
      <c r="D1958" s="107">
        <v>4.5652453155130841E-2</v>
      </c>
      <c r="E1958" s="23">
        <v>3090.4113000999978</v>
      </c>
      <c r="F1958" s="107">
        <v>0.10041687919612224</v>
      </c>
      <c r="G1958" s="23">
        <v>6679.5079580999909</v>
      </c>
      <c r="H1958" s="107">
        <v>0.21703756509574007</v>
      </c>
      <c r="I1958" s="23">
        <v>13859.474789099999</v>
      </c>
      <c r="J1958" s="107">
        <v>0.45033656380098136</v>
      </c>
      <c r="K1958" s="23">
        <v>4507.8036063999925</v>
      </c>
      <c r="L1958" s="107">
        <v>0.14647227382616201</v>
      </c>
      <c r="M1958" s="23">
        <v>904.10074999999995</v>
      </c>
      <c r="N1958" s="107">
        <v>2.9376988037461513E-2</v>
      </c>
      <c r="O1958" s="23">
        <v>247.01888300000002</v>
      </c>
      <c r="P1958" s="107">
        <v>8.0263961410474496E-3</v>
      </c>
      <c r="Q1958" s="23">
        <v>82.506290000000007</v>
      </c>
      <c r="R1958" s="107">
        <v>2.680880747356233E-3</v>
      </c>
      <c r="S1958" s="23">
        <v>30775.815030699927</v>
      </c>
      <c r="T1958" s="107">
        <v>1</v>
      </c>
      <c r="U1958" s="17"/>
    </row>
    <row r="1959" spans="1:21" s="117" customFormat="1" ht="26.25" customHeight="1">
      <c r="A1959" s="888" t="s">
        <v>9</v>
      </c>
      <c r="B1959" s="882"/>
      <c r="C1959" s="39">
        <v>135.21608800000001</v>
      </c>
      <c r="D1959" s="130">
        <v>5.1094890510948891E-2</v>
      </c>
      <c r="E1959" s="41">
        <v>482.91459999999978</v>
      </c>
      <c r="F1959" s="130">
        <v>0.18248175182481735</v>
      </c>
      <c r="G1959" s="41">
        <v>695.3970240000001</v>
      </c>
      <c r="H1959" s="130">
        <v>0.26277372262773713</v>
      </c>
      <c r="I1959" s="41">
        <v>927.19603200000051</v>
      </c>
      <c r="J1959" s="130">
        <v>0.35036496350364971</v>
      </c>
      <c r="K1959" s="41">
        <v>231.79900800000004</v>
      </c>
      <c r="L1959" s="130">
        <v>8.7591240875912385E-2</v>
      </c>
      <c r="M1959" s="41">
        <v>115.89950400000001</v>
      </c>
      <c r="N1959" s="130">
        <v>4.3795620437956186E-2</v>
      </c>
      <c r="O1959" s="41">
        <v>38.633167999999998</v>
      </c>
      <c r="P1959" s="130">
        <v>1.4598540145985394E-2</v>
      </c>
      <c r="Q1959" s="41">
        <v>19.316583999999999</v>
      </c>
      <c r="R1959" s="130">
        <v>7.299270072992697E-3</v>
      </c>
      <c r="S1959" s="41">
        <v>2646.3720080000012</v>
      </c>
      <c r="T1959" s="130">
        <f>+S1959/$S$1958</f>
        <v>8.5988689669474386E-2</v>
      </c>
      <c r="U1959" s="116"/>
    </row>
    <row r="1960" spans="1:21" s="117" customFormat="1" ht="26.25" customHeight="1">
      <c r="A1960" s="888" t="s">
        <v>10</v>
      </c>
      <c r="B1960" s="882"/>
      <c r="C1960" s="39">
        <v>64.354836000000006</v>
      </c>
      <c r="D1960" s="130">
        <v>0.12468555155685034</v>
      </c>
      <c r="E1960" s="41">
        <v>24.701612000000001</v>
      </c>
      <c r="F1960" s="130">
        <v>4.7858627385256841E-2</v>
      </c>
      <c r="G1960" s="41">
        <v>98.806448000000003</v>
      </c>
      <c r="H1960" s="130">
        <v>0.19143450954102736</v>
      </c>
      <c r="I1960" s="41">
        <v>196.31450800000005</v>
      </c>
      <c r="J1960" s="130">
        <v>0.3803534315368578</v>
      </c>
      <c r="K1960" s="41">
        <v>67.604836000000006</v>
      </c>
      <c r="L1960" s="130">
        <v>0.13098232842315707</v>
      </c>
      <c r="M1960" s="41">
        <v>42.903224000000002</v>
      </c>
      <c r="N1960" s="130">
        <v>8.3123701037900219E-2</v>
      </c>
      <c r="O1960" s="41">
        <v>21.451612000000001</v>
      </c>
      <c r="P1960" s="130">
        <v>4.1561850518950109E-2</v>
      </c>
      <c r="Q1960" s="41">
        <v>0</v>
      </c>
      <c r="R1960" s="130">
        <v>0</v>
      </c>
      <c r="S1960" s="41">
        <v>516.13707600000021</v>
      </c>
      <c r="T1960" s="130">
        <f t="shared" ref="T1960:T1966" si="85">+S1960/$S$1958</f>
        <v>1.6770866197536469E-2</v>
      </c>
      <c r="U1960" s="116"/>
    </row>
    <row r="1961" spans="1:21" s="117" customFormat="1" ht="26.25" customHeight="1">
      <c r="A1961" s="888" t="s">
        <v>11</v>
      </c>
      <c r="B1961" s="882"/>
      <c r="C1961" s="39">
        <v>44.146343999999999</v>
      </c>
      <c r="D1961" s="130">
        <v>5.405405405405405E-2</v>
      </c>
      <c r="E1961" s="41">
        <v>88.292687999999998</v>
      </c>
      <c r="F1961" s="130">
        <v>0.1081081081081081</v>
      </c>
      <c r="G1961" s="41">
        <v>154.512204</v>
      </c>
      <c r="H1961" s="130">
        <v>0.1891891891891892</v>
      </c>
      <c r="I1961" s="41">
        <v>286.95123599999999</v>
      </c>
      <c r="J1961" s="130">
        <v>0.35135135135135137</v>
      </c>
      <c r="K1961" s="41">
        <v>176.585376</v>
      </c>
      <c r="L1961" s="130">
        <v>0.2162162162162162</v>
      </c>
      <c r="M1961" s="41">
        <v>44.146343999999999</v>
      </c>
      <c r="N1961" s="130">
        <v>5.405405405405405E-2</v>
      </c>
      <c r="O1961" s="41">
        <v>22.073172</v>
      </c>
      <c r="P1961" s="130">
        <v>2.7027027027027025E-2</v>
      </c>
      <c r="Q1961" s="41">
        <v>0</v>
      </c>
      <c r="R1961" s="130">
        <v>0</v>
      </c>
      <c r="S1961" s="41">
        <v>816.70736399999998</v>
      </c>
      <c r="T1961" s="130">
        <f t="shared" si="85"/>
        <v>2.6537310650759583E-2</v>
      </c>
      <c r="U1961" s="116"/>
    </row>
    <row r="1962" spans="1:21" s="117" customFormat="1" ht="26.25" customHeight="1">
      <c r="A1962" s="888" t="s">
        <v>12</v>
      </c>
      <c r="B1962" s="882"/>
      <c r="C1962" s="39">
        <v>156.55140399999991</v>
      </c>
      <c r="D1962" s="130">
        <v>5.5247365374660615E-2</v>
      </c>
      <c r="E1962" s="41">
        <v>189.39462550000002</v>
      </c>
      <c r="F1962" s="130">
        <v>6.6837816893648053E-2</v>
      </c>
      <c r="G1962" s="41">
        <v>352.77211650000027</v>
      </c>
      <c r="H1962" s="130">
        <v>0.12449412471744978</v>
      </c>
      <c r="I1962" s="41">
        <v>1697.2769454999973</v>
      </c>
      <c r="J1962" s="130">
        <v>0.59897309863810821</v>
      </c>
      <c r="K1962" s="41">
        <v>329.94372700000002</v>
      </c>
      <c r="L1962" s="130">
        <v>0.11643793139438267</v>
      </c>
      <c r="M1962" s="41">
        <v>64.623527999999993</v>
      </c>
      <c r="N1962" s="130">
        <v>2.2805797789048333E-2</v>
      </c>
      <c r="O1962" s="41">
        <v>21.541176</v>
      </c>
      <c r="P1962" s="130">
        <v>7.6019325963494451E-3</v>
      </c>
      <c r="Q1962" s="41">
        <v>21.541176</v>
      </c>
      <c r="R1962" s="130">
        <v>7.6019325963494451E-3</v>
      </c>
      <c r="S1962" s="41">
        <v>2833.6446985000071</v>
      </c>
      <c r="T1962" s="130">
        <f t="shared" si="85"/>
        <v>9.2073749977810482E-2</v>
      </c>
      <c r="U1962" s="116"/>
    </row>
    <row r="1963" spans="1:21" s="117" customFormat="1" ht="26.25" customHeight="1">
      <c r="A1963" s="888" t="s">
        <v>13</v>
      </c>
      <c r="B1963" s="882"/>
      <c r="C1963" s="39">
        <v>22.791665999999999</v>
      </c>
      <c r="D1963" s="130">
        <v>2.7576124212736825E-2</v>
      </c>
      <c r="E1963" s="41">
        <v>94.166663999999997</v>
      </c>
      <c r="F1963" s="130">
        <v>0.11393426102168457</v>
      </c>
      <c r="G1963" s="41">
        <v>250.70832599999994</v>
      </c>
      <c r="H1963" s="130">
        <v>0.30333736634010505</v>
      </c>
      <c r="I1963" s="41">
        <v>390.45832200000007</v>
      </c>
      <c r="J1963" s="130">
        <v>0.47242387578726341</v>
      </c>
      <c r="K1963" s="41">
        <v>68.374998000000005</v>
      </c>
      <c r="L1963" s="130">
        <v>8.2728372638210493E-2</v>
      </c>
      <c r="M1963" s="41">
        <v>0</v>
      </c>
      <c r="N1963" s="130">
        <v>0</v>
      </c>
      <c r="O1963" s="41">
        <v>0</v>
      </c>
      <c r="P1963" s="130">
        <v>0</v>
      </c>
      <c r="Q1963" s="41">
        <v>0</v>
      </c>
      <c r="R1963" s="130">
        <v>0</v>
      </c>
      <c r="S1963" s="41">
        <v>826.49997599999972</v>
      </c>
      <c r="T1963" s="130">
        <f t="shared" si="85"/>
        <v>2.6855502451374164E-2</v>
      </c>
      <c r="U1963" s="116"/>
    </row>
    <row r="1964" spans="1:21" s="117" customFormat="1" ht="26.25" customHeight="1">
      <c r="A1964" s="888" t="s">
        <v>14</v>
      </c>
      <c r="B1964" s="882"/>
      <c r="C1964" s="39">
        <v>501.19219499999991</v>
      </c>
      <c r="D1964" s="130">
        <v>3.7422136295816116E-2</v>
      </c>
      <c r="E1964" s="41">
        <v>1191.8211450000019</v>
      </c>
      <c r="F1964" s="130">
        <v>8.898880264571099E-2</v>
      </c>
      <c r="G1964" s="41">
        <v>3071.762205</v>
      </c>
      <c r="H1964" s="130">
        <v>0.22935693143395153</v>
      </c>
      <c r="I1964" s="41">
        <v>5751.164759999976</v>
      </c>
      <c r="J1964" s="130">
        <v>0.42941784340519051</v>
      </c>
      <c r="K1964" s="41">
        <v>2415.6332549999988</v>
      </c>
      <c r="L1964" s="130">
        <v>0.18036625033499551</v>
      </c>
      <c r="M1964" s="41">
        <v>396.43736999999993</v>
      </c>
      <c r="N1964" s="130">
        <v>2.9600487479448642E-2</v>
      </c>
      <c r="O1964" s="41">
        <v>43.281930000000003</v>
      </c>
      <c r="P1964" s="130">
        <v>3.2316989365845429E-3</v>
      </c>
      <c r="Q1964" s="41">
        <v>21.640965000000001</v>
      </c>
      <c r="R1964" s="130">
        <v>1.6158494682922714E-3</v>
      </c>
      <c r="S1964" s="41">
        <v>13392.933825000109</v>
      </c>
      <c r="T1964" s="130">
        <f t="shared" si="85"/>
        <v>0.43517722639157402</v>
      </c>
      <c r="U1964" s="116"/>
    </row>
    <row r="1965" spans="1:21" s="117" customFormat="1" ht="26.25" customHeight="1">
      <c r="A1965" s="888" t="s">
        <v>15</v>
      </c>
      <c r="B1965" s="882"/>
      <c r="C1965" s="39">
        <v>478.29447659999994</v>
      </c>
      <c r="D1965" s="130">
        <v>5.1458074163161324E-2</v>
      </c>
      <c r="E1965" s="41">
        <v>978.48360159999993</v>
      </c>
      <c r="F1965" s="130">
        <v>0.1052717189972459</v>
      </c>
      <c r="G1965" s="41">
        <v>1959.610240199997</v>
      </c>
      <c r="H1965" s="130">
        <v>0.2108277933458825</v>
      </c>
      <c r="I1965" s="41">
        <v>4402.0422767999817</v>
      </c>
      <c r="J1965" s="130">
        <v>0.47360073977685785</v>
      </c>
      <c r="K1965" s="41">
        <v>1116.2714963999995</v>
      </c>
      <c r="L1965" s="130">
        <v>0.12009584943631407</v>
      </c>
      <c r="M1965" s="41">
        <v>240.09078</v>
      </c>
      <c r="N1965" s="130">
        <v>2.5830549520360596E-2</v>
      </c>
      <c r="O1965" s="41">
        <v>100.037825</v>
      </c>
      <c r="P1965" s="130">
        <v>1.0762728966816914E-2</v>
      </c>
      <c r="Q1965" s="41">
        <v>20.007565</v>
      </c>
      <c r="R1965" s="130">
        <v>2.1525457933633829E-3</v>
      </c>
      <c r="S1965" s="41">
        <v>9294.8382615999544</v>
      </c>
      <c r="T1965" s="130">
        <f t="shared" si="85"/>
        <v>0.30201761520622722</v>
      </c>
      <c r="U1965" s="116"/>
    </row>
    <row r="1966" spans="1:21" s="117" customFormat="1" ht="26.25" customHeight="1">
      <c r="A1966" s="888" t="s">
        <v>16</v>
      </c>
      <c r="B1966" s="882"/>
      <c r="C1966" s="39">
        <v>2.4444444000000001</v>
      </c>
      <c r="D1966" s="130">
        <v>5.4480575818362954E-3</v>
      </c>
      <c r="E1966" s="41">
        <v>40.636364</v>
      </c>
      <c r="F1966" s="130">
        <v>9.0568331596521279E-2</v>
      </c>
      <c r="G1966" s="41">
        <v>95.939394399999998</v>
      </c>
      <c r="H1966" s="130">
        <v>0.21382500868406029</v>
      </c>
      <c r="I1966" s="41">
        <v>208.07070880000006</v>
      </c>
      <c r="J1966" s="130">
        <v>0.46373777314627906</v>
      </c>
      <c r="K1966" s="41">
        <v>101.59091000000001</v>
      </c>
      <c r="L1966" s="130">
        <v>0.2264208289913032</v>
      </c>
      <c r="M1966" s="41">
        <v>0</v>
      </c>
      <c r="N1966" s="130">
        <v>0</v>
      </c>
      <c r="O1966" s="41">
        <v>0</v>
      </c>
      <c r="P1966" s="130">
        <v>0</v>
      </c>
      <c r="Q1966" s="41">
        <v>0</v>
      </c>
      <c r="R1966" s="130">
        <v>0</v>
      </c>
      <c r="S1966" s="41">
        <v>448.68182159999998</v>
      </c>
      <c r="T1966" s="130">
        <f t="shared" si="85"/>
        <v>1.4579039455248367E-2</v>
      </c>
      <c r="U1966" s="116"/>
    </row>
    <row r="1967" spans="1:21" ht="15" customHeight="1" thickBot="1">
      <c r="A1967" s="890" t="s">
        <v>0</v>
      </c>
      <c r="B1967" s="684"/>
      <c r="C1967" s="29">
        <v>1404.991454</v>
      </c>
      <c r="D1967" s="109">
        <v>4.5652453155130841E-2</v>
      </c>
      <c r="E1967" s="31">
        <v>3090.4113000999978</v>
      </c>
      <c r="F1967" s="109">
        <v>0.10041687919612224</v>
      </c>
      <c r="G1967" s="31">
        <v>6679.5079580999909</v>
      </c>
      <c r="H1967" s="109">
        <v>0.21703756509574007</v>
      </c>
      <c r="I1967" s="31">
        <v>13859.474789099999</v>
      </c>
      <c r="J1967" s="109">
        <v>0.45033656380098136</v>
      </c>
      <c r="K1967" s="31">
        <v>4507.8036063999925</v>
      </c>
      <c r="L1967" s="109">
        <v>0.14647227382616201</v>
      </c>
      <c r="M1967" s="31">
        <v>904.10074999999995</v>
      </c>
      <c r="N1967" s="109">
        <v>2.9376988037461513E-2</v>
      </c>
      <c r="O1967" s="31">
        <v>247.01888300000002</v>
      </c>
      <c r="P1967" s="109">
        <v>8.0263961410474496E-3</v>
      </c>
      <c r="Q1967" s="31">
        <v>82.506290000000007</v>
      </c>
      <c r="R1967" s="109">
        <v>2.680880747356233E-3</v>
      </c>
      <c r="S1967" s="31">
        <v>30775.815030699927</v>
      </c>
      <c r="T1967" s="109">
        <v>1</v>
      </c>
      <c r="U1967" s="17"/>
    </row>
    <row r="1970" spans="1:11" ht="15.75" thickBot="1"/>
    <row r="1971" spans="1:11" ht="15" customHeight="1">
      <c r="A1971" s="526" t="s">
        <v>23</v>
      </c>
      <c r="B1971" s="527"/>
      <c r="C1971" s="891" t="s">
        <v>433</v>
      </c>
      <c r="D1971" s="892"/>
      <c r="E1971" s="892"/>
      <c r="F1971" s="892"/>
      <c r="G1971" s="892"/>
      <c r="H1971" s="892"/>
      <c r="I1971" s="892"/>
      <c r="J1971" s="893"/>
      <c r="K1971" s="17"/>
    </row>
    <row r="1972" spans="1:11">
      <c r="A1972" s="528"/>
      <c r="B1972" s="529"/>
      <c r="C1972" s="692" t="s">
        <v>353</v>
      </c>
      <c r="D1972" s="680"/>
      <c r="E1972" s="679" t="s">
        <v>251</v>
      </c>
      <c r="F1972" s="680"/>
      <c r="G1972" s="679" t="s">
        <v>432</v>
      </c>
      <c r="H1972" s="680"/>
      <c r="I1972" s="681" t="s">
        <v>20</v>
      </c>
      <c r="J1972" s="894"/>
      <c r="K1972" s="17"/>
    </row>
    <row r="1973" spans="1:11" ht="15.75" thickBot="1">
      <c r="A1973" s="530"/>
      <c r="B1973" s="531"/>
      <c r="C1973" s="18" t="s">
        <v>6</v>
      </c>
      <c r="D1973" s="19" t="s">
        <v>7</v>
      </c>
      <c r="E1973" s="19" t="s">
        <v>6</v>
      </c>
      <c r="F1973" s="19" t="s">
        <v>7</v>
      </c>
      <c r="G1973" s="19" t="s">
        <v>6</v>
      </c>
      <c r="H1973" s="19" t="s">
        <v>7</v>
      </c>
      <c r="I1973" s="19" t="s">
        <v>6</v>
      </c>
      <c r="J1973" s="196" t="s">
        <v>41</v>
      </c>
      <c r="K1973" s="17"/>
    </row>
    <row r="1974" spans="1:11" ht="15" customHeight="1">
      <c r="A1974" s="889" t="s">
        <v>22</v>
      </c>
      <c r="B1974" s="694"/>
      <c r="C1974" s="21">
        <v>15001.071624600025</v>
      </c>
      <c r="D1974" s="22">
        <v>0.48743052327406905</v>
      </c>
      <c r="E1974" s="23">
        <v>5152.1375697999902</v>
      </c>
      <c r="F1974" s="22">
        <v>0.16740864749351256</v>
      </c>
      <c r="G1974" s="23">
        <v>10622.605836299994</v>
      </c>
      <c r="H1974" s="22">
        <v>0.34516082923242103</v>
      </c>
      <c r="I1974" s="23">
        <v>30775.815030699927</v>
      </c>
      <c r="J1974" s="212">
        <v>1</v>
      </c>
      <c r="K1974" s="17"/>
    </row>
    <row r="1975" spans="1:11" s="117" customFormat="1" ht="21.75" customHeight="1">
      <c r="A1975" s="888" t="s">
        <v>9</v>
      </c>
      <c r="B1975" s="882"/>
      <c r="C1975" s="39">
        <v>1487.3769679999989</v>
      </c>
      <c r="D1975" s="40">
        <v>0.56204379562043727</v>
      </c>
      <c r="E1975" s="41">
        <v>251.11559200000005</v>
      </c>
      <c r="F1975" s="40">
        <v>9.4890510948905077E-2</v>
      </c>
      <c r="G1975" s="41">
        <v>907.87944800000048</v>
      </c>
      <c r="H1975" s="40">
        <v>0.34306569343065696</v>
      </c>
      <c r="I1975" s="41">
        <v>2646.3720080000012</v>
      </c>
      <c r="J1975" s="197">
        <f>+I1975/$I$1974</f>
        <v>8.5988689669474386E-2</v>
      </c>
      <c r="K1975" s="116"/>
    </row>
    <row r="1976" spans="1:11" s="117" customFormat="1" ht="21.75" customHeight="1">
      <c r="A1976" s="888" t="s">
        <v>10</v>
      </c>
      <c r="B1976" s="882"/>
      <c r="C1976" s="39">
        <v>402.37901600000015</v>
      </c>
      <c r="D1976" s="40">
        <v>0.77959719367263591</v>
      </c>
      <c r="E1976" s="41">
        <v>21.451612000000001</v>
      </c>
      <c r="F1976" s="40">
        <v>4.1561850518950109E-2</v>
      </c>
      <c r="G1976" s="41">
        <v>92.306448000000003</v>
      </c>
      <c r="H1976" s="40">
        <v>0.17884095580841389</v>
      </c>
      <c r="I1976" s="41">
        <v>516.13707600000021</v>
      </c>
      <c r="J1976" s="197">
        <f t="shared" ref="J1976:J1982" si="86">+I1976/$I$1974</f>
        <v>1.6770866197536469E-2</v>
      </c>
      <c r="K1976" s="116"/>
    </row>
    <row r="1977" spans="1:11" s="117" customFormat="1" ht="21.75" customHeight="1">
      <c r="A1977" s="888" t="s">
        <v>11</v>
      </c>
      <c r="B1977" s="882"/>
      <c r="C1977" s="39">
        <v>551.82929999999999</v>
      </c>
      <c r="D1977" s="40">
        <v>0.67567567567567566</v>
      </c>
      <c r="E1977" s="41">
        <v>110.36586</v>
      </c>
      <c r="F1977" s="40">
        <v>0.13513513513513514</v>
      </c>
      <c r="G1977" s="41">
        <v>154.512204</v>
      </c>
      <c r="H1977" s="40">
        <v>0.1891891891891892</v>
      </c>
      <c r="I1977" s="41">
        <v>816.70736399999998</v>
      </c>
      <c r="J1977" s="197">
        <f t="shared" si="86"/>
        <v>2.6537310650759583E-2</v>
      </c>
      <c r="K1977" s="116"/>
    </row>
    <row r="1978" spans="1:11" s="117" customFormat="1" ht="21.75" customHeight="1">
      <c r="A1978" s="888" t="s">
        <v>12</v>
      </c>
      <c r="B1978" s="882"/>
      <c r="C1978" s="39">
        <v>1376.509433999998</v>
      </c>
      <c r="D1978" s="40">
        <v>0.48577347566851087</v>
      </c>
      <c r="E1978" s="41">
        <v>514.86239400000022</v>
      </c>
      <c r="F1978" s="40">
        <v>0.18169617181453382</v>
      </c>
      <c r="G1978" s="41">
        <v>942.27287049999893</v>
      </c>
      <c r="H1978" s="40">
        <v>0.33253035251695179</v>
      </c>
      <c r="I1978" s="41">
        <v>2833.6446985000071</v>
      </c>
      <c r="J1978" s="197">
        <f t="shared" si="86"/>
        <v>9.2073749977810482E-2</v>
      </c>
      <c r="K1978" s="116"/>
    </row>
    <row r="1979" spans="1:11" s="117" customFormat="1" ht="21.75" customHeight="1">
      <c r="A1979" s="888" t="s">
        <v>13</v>
      </c>
      <c r="B1979" s="882"/>
      <c r="C1979" s="39">
        <v>393.45832200000007</v>
      </c>
      <c r="D1979" s="40">
        <v>0.47605363995800071</v>
      </c>
      <c r="E1979" s="41">
        <v>159.54166199999997</v>
      </c>
      <c r="F1979" s="40">
        <v>0.19303286948915777</v>
      </c>
      <c r="G1979" s="41">
        <v>273.49999199999996</v>
      </c>
      <c r="H1979" s="40">
        <v>0.33091349055284192</v>
      </c>
      <c r="I1979" s="41">
        <v>826.49997599999972</v>
      </c>
      <c r="J1979" s="197">
        <f t="shared" si="86"/>
        <v>2.6855502451374164E-2</v>
      </c>
      <c r="K1979" s="116"/>
    </row>
    <row r="1980" spans="1:11" s="117" customFormat="1" ht="21.75" customHeight="1">
      <c r="A1980" s="888" t="s">
        <v>14</v>
      </c>
      <c r="B1980" s="882"/>
      <c r="C1980" s="39">
        <v>6084.8744099999658</v>
      </c>
      <c r="D1980" s="40">
        <v>0.45433468794130449</v>
      </c>
      <c r="E1980" s="41">
        <v>2875.425450000002</v>
      </c>
      <c r="F1980" s="40">
        <v>0.21469720432968528</v>
      </c>
      <c r="G1980" s="41">
        <v>4432.6339649999982</v>
      </c>
      <c r="H1980" s="40">
        <v>0.33096810772899959</v>
      </c>
      <c r="I1980" s="41">
        <v>13392.933825000109</v>
      </c>
      <c r="J1980" s="197">
        <f t="shared" si="86"/>
        <v>0.43517722639157402</v>
      </c>
      <c r="K1980" s="116"/>
    </row>
    <row r="1981" spans="1:11" s="117" customFormat="1" ht="21.75" customHeight="1">
      <c r="A1981" s="888" t="s">
        <v>15</v>
      </c>
      <c r="B1981" s="882"/>
      <c r="C1981" s="39">
        <v>4600.608820199981</v>
      </c>
      <c r="D1981" s="40">
        <v>0.49496383806984734</v>
      </c>
      <c r="E1981" s="41">
        <v>1176.2941913999994</v>
      </c>
      <c r="F1981" s="40">
        <v>0.12655348681640421</v>
      </c>
      <c r="G1981" s="41">
        <v>3517.9352499999854</v>
      </c>
      <c r="H1981" s="40">
        <v>0.37848267511374972</v>
      </c>
      <c r="I1981" s="41">
        <v>9294.8382615999544</v>
      </c>
      <c r="J1981" s="197">
        <f t="shared" si="86"/>
        <v>0.30201761520622722</v>
      </c>
      <c r="K1981" s="116"/>
    </row>
    <row r="1982" spans="1:11" s="117" customFormat="1" ht="21.75" customHeight="1">
      <c r="A1982" s="888" t="s">
        <v>16</v>
      </c>
      <c r="B1982" s="882"/>
      <c r="C1982" s="39">
        <v>104.03535439999999</v>
      </c>
      <c r="D1982" s="40">
        <v>0.23186888657313948</v>
      </c>
      <c r="E1982" s="41">
        <v>43.080808400000002</v>
      </c>
      <c r="F1982" s="40">
        <v>9.6016389178357572E-2</v>
      </c>
      <c r="G1982" s="41">
        <v>301.56565880000005</v>
      </c>
      <c r="H1982" s="40">
        <v>0.67211472424850316</v>
      </c>
      <c r="I1982" s="41">
        <v>448.68182159999998</v>
      </c>
      <c r="J1982" s="197">
        <f t="shared" si="86"/>
        <v>1.4579039455248367E-2</v>
      </c>
      <c r="K1982" s="116"/>
    </row>
    <row r="1983" spans="1:11" ht="15" customHeight="1" thickBot="1">
      <c r="A1983" s="890" t="s">
        <v>0</v>
      </c>
      <c r="B1983" s="684"/>
      <c r="C1983" s="29">
        <v>15001.071624600025</v>
      </c>
      <c r="D1983" s="30">
        <v>0.48743052327406905</v>
      </c>
      <c r="E1983" s="31">
        <v>5152.1375697999902</v>
      </c>
      <c r="F1983" s="30">
        <v>0.16740864749351256</v>
      </c>
      <c r="G1983" s="31">
        <v>10622.605836299994</v>
      </c>
      <c r="H1983" s="30">
        <v>0.34516082923242103</v>
      </c>
      <c r="I1983" s="31">
        <v>30775.815030699927</v>
      </c>
      <c r="J1983" s="213">
        <v>1</v>
      </c>
      <c r="K1983" s="17"/>
    </row>
    <row r="1986" spans="1:9" ht="15.75" thickBot="1"/>
    <row r="1987" spans="1:9" ht="25.5" customHeight="1">
      <c r="A1987" s="526" t="s">
        <v>23</v>
      </c>
      <c r="B1987" s="527"/>
      <c r="C1987" s="891" t="s">
        <v>434</v>
      </c>
      <c r="D1987" s="892"/>
      <c r="E1987" s="892"/>
      <c r="F1987" s="892"/>
      <c r="G1987" s="892"/>
      <c r="H1987" s="893"/>
      <c r="I1987" s="17"/>
    </row>
    <row r="1988" spans="1:9">
      <c r="A1988" s="528"/>
      <c r="B1988" s="529"/>
      <c r="C1988" s="692" t="s">
        <v>353</v>
      </c>
      <c r="D1988" s="680"/>
      <c r="E1988" s="679" t="s">
        <v>251</v>
      </c>
      <c r="F1988" s="680"/>
      <c r="G1988" s="681" t="s">
        <v>20</v>
      </c>
      <c r="H1988" s="894"/>
      <c r="I1988" s="17"/>
    </row>
    <row r="1989" spans="1:9" ht="15.75" thickBot="1">
      <c r="A1989" s="530"/>
      <c r="B1989" s="531"/>
      <c r="C1989" s="19" t="s">
        <v>6</v>
      </c>
      <c r="D1989" s="19" t="s">
        <v>7</v>
      </c>
      <c r="E1989" s="19" t="s">
        <v>6</v>
      </c>
      <c r="F1989" s="19" t="s">
        <v>7</v>
      </c>
      <c r="G1989" s="19" t="s">
        <v>6</v>
      </c>
      <c r="H1989" s="196" t="s">
        <v>41</v>
      </c>
      <c r="I1989" s="17"/>
    </row>
    <row r="1990" spans="1:9" ht="15" customHeight="1">
      <c r="A1990" s="889" t="s">
        <v>22</v>
      </c>
      <c r="B1990" s="694"/>
      <c r="C1990" s="21">
        <v>21863.26393159998</v>
      </c>
      <c r="D1990" s="22">
        <v>0.71040405947951757</v>
      </c>
      <c r="E1990" s="23">
        <v>8912.5510990999719</v>
      </c>
      <c r="F1990" s="22">
        <v>0.28959594052048332</v>
      </c>
      <c r="G1990" s="23">
        <v>30775.815030699927</v>
      </c>
      <c r="H1990" s="212">
        <v>1</v>
      </c>
      <c r="I1990" s="17"/>
    </row>
    <row r="1991" spans="1:9" s="117" customFormat="1" ht="22.5" customHeight="1">
      <c r="A1991" s="888" t="s">
        <v>9</v>
      </c>
      <c r="B1991" s="882"/>
      <c r="C1991" s="39">
        <v>2202.0905759999978</v>
      </c>
      <c r="D1991" s="40">
        <v>0.83211678832116664</v>
      </c>
      <c r="E1991" s="41">
        <v>444.28143199999982</v>
      </c>
      <c r="F1991" s="40">
        <v>0.16788321167883197</v>
      </c>
      <c r="G1991" s="41">
        <v>2646.3720080000012</v>
      </c>
      <c r="H1991" s="197">
        <f>+G1991/$G$1990</f>
        <v>8.5988689669474386E-2</v>
      </c>
      <c r="I1991" s="116"/>
    </row>
    <row r="1992" spans="1:9" s="117" customFormat="1" ht="22.5" customHeight="1">
      <c r="A1992" s="888" t="s">
        <v>10</v>
      </c>
      <c r="B1992" s="882"/>
      <c r="C1992" s="39">
        <v>377.67740400000014</v>
      </c>
      <c r="D1992" s="40">
        <v>0.7317385662873791</v>
      </c>
      <c r="E1992" s="41">
        <v>138.45967200000001</v>
      </c>
      <c r="F1992" s="40">
        <v>0.2682614337126209</v>
      </c>
      <c r="G1992" s="41">
        <v>516.13707600000021</v>
      </c>
      <c r="H1992" s="197">
        <f t="shared" ref="H1992:H1998" si="87">+G1992/$G$1990</f>
        <v>1.6770866197536469E-2</v>
      </c>
      <c r="I1992" s="116"/>
    </row>
    <row r="1993" spans="1:9" s="117" customFormat="1" ht="22.5" customHeight="1">
      <c r="A1993" s="888" t="s">
        <v>11</v>
      </c>
      <c r="B1993" s="882"/>
      <c r="C1993" s="39">
        <v>728.41467599999999</v>
      </c>
      <c r="D1993" s="40">
        <v>0.89189189189189189</v>
      </c>
      <c r="E1993" s="41">
        <v>88.292687999999998</v>
      </c>
      <c r="F1993" s="40">
        <v>0.1081081081081081</v>
      </c>
      <c r="G1993" s="41">
        <v>816.70736399999998</v>
      </c>
      <c r="H1993" s="197">
        <f t="shared" si="87"/>
        <v>2.6537310650759583E-2</v>
      </c>
      <c r="I1993" s="116"/>
    </row>
    <row r="1994" spans="1:9" s="117" customFormat="1" ht="22.5" customHeight="1">
      <c r="A1994" s="888" t="s">
        <v>12</v>
      </c>
      <c r="B1994" s="882"/>
      <c r="C1994" s="39">
        <v>1790.4920349999963</v>
      </c>
      <c r="D1994" s="40">
        <v>0.63186892695043784</v>
      </c>
      <c r="E1994" s="41">
        <v>1043.1526634999989</v>
      </c>
      <c r="F1994" s="40">
        <v>0.368131073049558</v>
      </c>
      <c r="G1994" s="41">
        <v>2833.6446985000071</v>
      </c>
      <c r="H1994" s="197">
        <f t="shared" si="87"/>
        <v>9.2073749977810482E-2</v>
      </c>
      <c r="I1994" s="116"/>
    </row>
    <row r="1995" spans="1:9" s="117" customFormat="1" ht="22.5" customHeight="1">
      <c r="A1995" s="888" t="s">
        <v>13</v>
      </c>
      <c r="B1995" s="882"/>
      <c r="C1995" s="39">
        <v>552.99998400000015</v>
      </c>
      <c r="D1995" s="40">
        <v>0.66908650944715864</v>
      </c>
      <c r="E1995" s="41">
        <v>273.49999199999996</v>
      </c>
      <c r="F1995" s="40">
        <v>0.33091349055284192</v>
      </c>
      <c r="G1995" s="41">
        <v>826.49997599999972</v>
      </c>
      <c r="H1995" s="197">
        <f t="shared" si="87"/>
        <v>2.6855502451374164E-2</v>
      </c>
      <c r="I1995" s="116"/>
    </row>
    <row r="1996" spans="1:9" s="117" customFormat="1" ht="22.5" customHeight="1">
      <c r="A1996" s="888" t="s">
        <v>14</v>
      </c>
      <c r="B1996" s="882"/>
      <c r="C1996" s="39">
        <v>9354.228194999996</v>
      </c>
      <c r="D1996" s="40">
        <v>0.69844503954307557</v>
      </c>
      <c r="E1996" s="41">
        <v>4038.7056300000027</v>
      </c>
      <c r="F1996" s="40">
        <v>0.30155496045691615</v>
      </c>
      <c r="G1996" s="41">
        <v>13392.933825000109</v>
      </c>
      <c r="H1996" s="197">
        <f t="shared" si="87"/>
        <v>0.43517722639157402</v>
      </c>
      <c r="I1996" s="116"/>
    </row>
    <row r="1997" spans="1:9" s="117" customFormat="1" ht="22.5" customHeight="1">
      <c r="A1997" s="888" t="s">
        <v>15</v>
      </c>
      <c r="B1997" s="882"/>
      <c r="C1997" s="39">
        <v>6644.4014639999768</v>
      </c>
      <c r="D1997" s="40">
        <v>0.71484852958121847</v>
      </c>
      <c r="E1997" s="41">
        <v>2650.4367975999908</v>
      </c>
      <c r="F1997" s="40">
        <v>0.28515147041878292</v>
      </c>
      <c r="G1997" s="41">
        <v>9294.8382615999544</v>
      </c>
      <c r="H1997" s="197">
        <f t="shared" si="87"/>
        <v>0.30201761520622722</v>
      </c>
      <c r="I1997" s="116"/>
    </row>
    <row r="1998" spans="1:9" s="117" customFormat="1" ht="22.5" customHeight="1">
      <c r="A1998" s="888" t="s">
        <v>16</v>
      </c>
      <c r="B1998" s="882"/>
      <c r="C1998" s="39">
        <v>212.95959760000008</v>
      </c>
      <c r="D1998" s="40">
        <v>0.47463388830995173</v>
      </c>
      <c r="E1998" s="41">
        <v>235.7222240000001</v>
      </c>
      <c r="F1998" s="40">
        <v>0.52536611169004876</v>
      </c>
      <c r="G1998" s="41">
        <v>448.68182159999998</v>
      </c>
      <c r="H1998" s="197">
        <f t="shared" si="87"/>
        <v>1.4579039455248367E-2</v>
      </c>
      <c r="I1998" s="116"/>
    </row>
    <row r="1999" spans="1:9" ht="15" customHeight="1" thickBot="1">
      <c r="A1999" s="890" t="s">
        <v>0</v>
      </c>
      <c r="B1999" s="684"/>
      <c r="C1999" s="29">
        <v>21863.26393159998</v>
      </c>
      <c r="D1999" s="30">
        <v>0.71040405947951757</v>
      </c>
      <c r="E1999" s="31">
        <v>8912.5510990999719</v>
      </c>
      <c r="F1999" s="30">
        <v>0.28959594052048332</v>
      </c>
      <c r="G1999" s="31">
        <v>30775.815030699927</v>
      </c>
      <c r="H1999" s="213">
        <v>1</v>
      </c>
      <c r="I1999" s="17"/>
    </row>
    <row r="2002" spans="1:9" ht="15.75" thickBot="1"/>
    <row r="2003" spans="1:9" ht="27" customHeight="1">
      <c r="A2003" s="526" t="s">
        <v>23</v>
      </c>
      <c r="B2003" s="527"/>
      <c r="C2003" s="891" t="s">
        <v>435</v>
      </c>
      <c r="D2003" s="892"/>
      <c r="E2003" s="892"/>
      <c r="F2003" s="892"/>
      <c r="G2003" s="892"/>
      <c r="H2003" s="893"/>
      <c r="I2003" s="17"/>
    </row>
    <row r="2004" spans="1:9">
      <c r="A2004" s="528"/>
      <c r="B2004" s="529"/>
      <c r="C2004" s="692" t="s">
        <v>353</v>
      </c>
      <c r="D2004" s="680"/>
      <c r="E2004" s="679" t="s">
        <v>251</v>
      </c>
      <c r="F2004" s="680"/>
      <c r="G2004" s="681" t="s">
        <v>20</v>
      </c>
      <c r="H2004" s="894"/>
      <c r="I2004" s="17"/>
    </row>
    <row r="2005" spans="1:9" ht="15.75" thickBot="1">
      <c r="A2005" s="530"/>
      <c r="B2005" s="531"/>
      <c r="C2005" s="19" t="s">
        <v>6</v>
      </c>
      <c r="D2005" s="19" t="s">
        <v>7</v>
      </c>
      <c r="E2005" s="19" t="s">
        <v>6</v>
      </c>
      <c r="F2005" s="19" t="s">
        <v>7</v>
      </c>
      <c r="G2005" s="19" t="s">
        <v>6</v>
      </c>
      <c r="H2005" s="196" t="s">
        <v>41</v>
      </c>
      <c r="I2005" s="17"/>
    </row>
    <row r="2006" spans="1:9" ht="15" customHeight="1">
      <c r="A2006" s="889" t="s">
        <v>22</v>
      </c>
      <c r="B2006" s="694"/>
      <c r="C2006" s="21">
        <v>26424.700810099974</v>
      </c>
      <c r="D2006" s="22">
        <v>0.85861904172937198</v>
      </c>
      <c r="E2006" s="23">
        <v>4351.114220599995</v>
      </c>
      <c r="F2006" s="22">
        <v>0.14138095827062938</v>
      </c>
      <c r="G2006" s="23">
        <v>30775.815030699927</v>
      </c>
      <c r="H2006" s="212">
        <v>1</v>
      </c>
      <c r="I2006" s="17"/>
    </row>
    <row r="2007" spans="1:9" s="117" customFormat="1" ht="23.25" customHeight="1">
      <c r="A2007" s="888" t="s">
        <v>9</v>
      </c>
      <c r="B2007" s="882"/>
      <c r="C2007" s="39">
        <v>2395.2564159999993</v>
      </c>
      <c r="D2007" s="40">
        <v>0.90510948905109412</v>
      </c>
      <c r="E2007" s="41">
        <v>251.11559200000005</v>
      </c>
      <c r="F2007" s="40">
        <v>9.4890510948905077E-2</v>
      </c>
      <c r="G2007" s="41">
        <v>2646.3720080000012</v>
      </c>
      <c r="H2007" s="197">
        <v>1</v>
      </c>
      <c r="I2007" s="116"/>
    </row>
    <row r="2008" spans="1:9" s="117" customFormat="1" ht="23.25" customHeight="1">
      <c r="A2008" s="888" t="s">
        <v>10</v>
      </c>
      <c r="B2008" s="882"/>
      <c r="C2008" s="39">
        <v>469.98385200000018</v>
      </c>
      <c r="D2008" s="40">
        <v>0.91057952209579296</v>
      </c>
      <c r="E2008" s="41">
        <v>46.153224000000002</v>
      </c>
      <c r="F2008" s="40">
        <v>8.9420477904206944E-2</v>
      </c>
      <c r="G2008" s="41">
        <v>516.13707600000021</v>
      </c>
      <c r="H2008" s="197">
        <v>1</v>
      </c>
      <c r="I2008" s="116"/>
    </row>
    <row r="2009" spans="1:9" s="117" customFormat="1" ht="23.25" customHeight="1">
      <c r="A2009" s="888" t="s">
        <v>11</v>
      </c>
      <c r="B2009" s="882"/>
      <c r="C2009" s="39">
        <v>772.56101999999998</v>
      </c>
      <c r="D2009" s="40">
        <v>0.94594594594594594</v>
      </c>
      <c r="E2009" s="41">
        <v>44.146343999999999</v>
      </c>
      <c r="F2009" s="40">
        <v>5.405405405405405E-2</v>
      </c>
      <c r="G2009" s="41">
        <v>816.70736399999998</v>
      </c>
      <c r="H2009" s="197">
        <v>1</v>
      </c>
      <c r="I2009" s="116"/>
    </row>
    <row r="2010" spans="1:9" s="117" customFormat="1" ht="23.25" customHeight="1">
      <c r="A2010" s="888" t="s">
        <v>12</v>
      </c>
      <c r="B2010" s="882"/>
      <c r="C2010" s="39">
        <v>2439.077443500003</v>
      </c>
      <c r="D2010" s="40">
        <v>0.86075627081656758</v>
      </c>
      <c r="E2010" s="41">
        <v>394.5672550000001</v>
      </c>
      <c r="F2010" s="40">
        <v>0.13924372918343106</v>
      </c>
      <c r="G2010" s="41">
        <v>2833.6446985000071</v>
      </c>
      <c r="H2010" s="197">
        <v>1</v>
      </c>
      <c r="I2010" s="116"/>
    </row>
    <row r="2011" spans="1:9" s="117" customFormat="1" ht="23.25" customHeight="1">
      <c r="A2011" s="888" t="s">
        <v>13</v>
      </c>
      <c r="B2011" s="882"/>
      <c r="C2011" s="39">
        <v>644.16664800000001</v>
      </c>
      <c r="D2011" s="40">
        <v>0.77939100629810565</v>
      </c>
      <c r="E2011" s="41">
        <v>182.33332799999997</v>
      </c>
      <c r="F2011" s="40">
        <v>0.2206089937018946</v>
      </c>
      <c r="G2011" s="41">
        <v>826.49997599999972</v>
      </c>
      <c r="H2011" s="197">
        <v>1</v>
      </c>
      <c r="I2011" s="116"/>
    </row>
    <row r="2012" spans="1:9" s="117" customFormat="1" ht="23.25" customHeight="1">
      <c r="A2012" s="888" t="s">
        <v>14</v>
      </c>
      <c r="B2012" s="882"/>
      <c r="C2012" s="39">
        <v>11342.374080000054</v>
      </c>
      <c r="D2012" s="40">
        <v>0.84689241567278206</v>
      </c>
      <c r="E2012" s="41">
        <v>2050.5597450000037</v>
      </c>
      <c r="F2012" s="40">
        <v>0.15310758432721419</v>
      </c>
      <c r="G2012" s="41">
        <v>13392.933825000109</v>
      </c>
      <c r="H2012" s="197">
        <v>1</v>
      </c>
      <c r="I2012" s="116"/>
    </row>
    <row r="2013" spans="1:9" s="117" customFormat="1" ht="23.25" customHeight="1">
      <c r="A2013" s="888" t="s">
        <v>15</v>
      </c>
      <c r="B2013" s="882"/>
      <c r="C2013" s="39">
        <v>7963.0136705999721</v>
      </c>
      <c r="D2013" s="40">
        <v>0.85671352706564152</v>
      </c>
      <c r="E2013" s="41">
        <v>1331.8245909999982</v>
      </c>
      <c r="F2013" s="40">
        <v>0.14328647293436028</v>
      </c>
      <c r="G2013" s="41">
        <v>9294.8382615999544</v>
      </c>
      <c r="H2013" s="197">
        <v>1</v>
      </c>
      <c r="I2013" s="116"/>
    </row>
    <row r="2014" spans="1:9" s="117" customFormat="1" ht="23.25" customHeight="1">
      <c r="A2014" s="888" t="s">
        <v>16</v>
      </c>
      <c r="B2014" s="882"/>
      <c r="C2014" s="39">
        <v>398.26767999999998</v>
      </c>
      <c r="D2014" s="40">
        <v>0.88763943807613355</v>
      </c>
      <c r="E2014" s="41">
        <v>50.414141600000008</v>
      </c>
      <c r="F2014" s="40">
        <v>0.11236056192386647</v>
      </c>
      <c r="G2014" s="41">
        <v>448.68182159999998</v>
      </c>
      <c r="H2014" s="197">
        <v>1</v>
      </c>
      <c r="I2014" s="116"/>
    </row>
    <row r="2015" spans="1:9" ht="15" customHeight="1" thickBot="1">
      <c r="A2015" s="890" t="s">
        <v>0</v>
      </c>
      <c r="B2015" s="684"/>
      <c r="C2015" s="29">
        <v>26424.700810099974</v>
      </c>
      <c r="D2015" s="30">
        <v>0.85861904172937198</v>
      </c>
      <c r="E2015" s="31">
        <v>4351.114220599995</v>
      </c>
      <c r="F2015" s="30">
        <v>0.14138095827062938</v>
      </c>
      <c r="G2015" s="31">
        <v>30775.815030699927</v>
      </c>
      <c r="H2015" s="213">
        <v>1</v>
      </c>
      <c r="I2015" s="17"/>
    </row>
    <row r="2018" spans="1:56" ht="18.75">
      <c r="A2018" s="584" t="s">
        <v>436</v>
      </c>
      <c r="B2018" s="584"/>
      <c r="C2018" s="584"/>
      <c r="D2018" s="584"/>
      <c r="E2018" s="584"/>
      <c r="F2018" s="584"/>
      <c r="G2018" s="584"/>
      <c r="H2018" s="584"/>
      <c r="I2018" s="584"/>
      <c r="J2018" s="584"/>
      <c r="K2018" s="584"/>
      <c r="L2018" s="584"/>
      <c r="M2018" s="584"/>
      <c r="N2018" s="584"/>
      <c r="O2018" s="584"/>
      <c r="P2018" s="584"/>
      <c r="Q2018" s="584"/>
      <c r="R2018" s="584"/>
      <c r="S2018" s="584"/>
      <c r="T2018" s="584"/>
      <c r="U2018" s="584"/>
      <c r="V2018" s="584"/>
      <c r="W2018" s="584"/>
      <c r="X2018" s="584"/>
      <c r="Y2018" s="584"/>
      <c r="Z2018" s="584"/>
      <c r="AA2018" s="584"/>
      <c r="AB2018" s="584"/>
      <c r="AC2018" s="584"/>
      <c r="AD2018" s="584"/>
      <c r="AE2018" s="584"/>
      <c r="AF2018" s="584"/>
      <c r="AG2018" s="584"/>
      <c r="AH2018" s="584"/>
      <c r="AI2018" s="584"/>
      <c r="AJ2018" s="584"/>
      <c r="AK2018" s="584"/>
      <c r="AL2018" s="584"/>
      <c r="AM2018" s="584"/>
      <c r="AN2018" s="584"/>
      <c r="AO2018" s="584"/>
      <c r="AP2018" s="584"/>
      <c r="AQ2018" s="584"/>
      <c r="AR2018" s="584"/>
      <c r="AS2018" s="584"/>
      <c r="AT2018" s="584"/>
      <c r="AU2018" s="584"/>
      <c r="AV2018" s="584"/>
      <c r="AW2018" s="584"/>
      <c r="AX2018" s="584"/>
      <c r="AY2018" s="584"/>
      <c r="AZ2018" s="584"/>
      <c r="BA2018" s="584"/>
      <c r="BB2018" s="584"/>
      <c r="BC2018" s="584"/>
      <c r="BD2018" s="584"/>
    </row>
    <row r="2021" spans="1:56" ht="15.75" thickBot="1"/>
    <row r="2022" spans="1:56" ht="24" customHeight="1">
      <c r="A2022" s="526" t="s">
        <v>23</v>
      </c>
      <c r="B2022" s="527"/>
      <c r="C2022" s="628" t="s">
        <v>439</v>
      </c>
      <c r="D2022" s="608"/>
      <c r="E2022" s="608"/>
      <c r="F2022" s="608"/>
      <c r="G2022" s="608"/>
      <c r="H2022" s="609"/>
      <c r="I2022" s="47"/>
    </row>
    <row r="2023" spans="1:56">
      <c r="A2023" s="528"/>
      <c r="B2023" s="529"/>
      <c r="C2023" s="543" t="s">
        <v>437</v>
      </c>
      <c r="D2023" s="550"/>
      <c r="E2023" s="536" t="s">
        <v>438</v>
      </c>
      <c r="F2023" s="550"/>
      <c r="G2023" s="538" t="s">
        <v>20</v>
      </c>
      <c r="H2023" s="585"/>
      <c r="I2023" s="47"/>
    </row>
    <row r="2024" spans="1:56" ht="15.75" thickBot="1">
      <c r="A2024" s="530"/>
      <c r="B2024" s="531"/>
      <c r="C2024" s="34" t="s">
        <v>6</v>
      </c>
      <c r="D2024" s="34" t="s">
        <v>7</v>
      </c>
      <c r="E2024" s="34" t="s">
        <v>6</v>
      </c>
      <c r="F2024" s="34" t="s">
        <v>7</v>
      </c>
      <c r="G2024" s="34" t="s">
        <v>6</v>
      </c>
      <c r="H2024" s="198" t="s">
        <v>41</v>
      </c>
      <c r="I2024" s="47"/>
    </row>
    <row r="2025" spans="1:56" ht="15" customHeight="1">
      <c r="A2025" s="656" t="s">
        <v>22</v>
      </c>
      <c r="B2025" s="568"/>
      <c r="C2025" s="70">
        <v>1127.2866965000001</v>
      </c>
      <c r="D2025" s="107">
        <v>0.11363117286376305</v>
      </c>
      <c r="E2025" s="72">
        <v>8793.2893926999859</v>
      </c>
      <c r="F2025" s="107">
        <v>0.88636882713623522</v>
      </c>
      <c r="G2025" s="72">
        <v>9920.5760892000035</v>
      </c>
      <c r="H2025" s="107">
        <v>1</v>
      </c>
      <c r="I2025" s="47"/>
    </row>
    <row r="2026" spans="1:56" ht="27.75" customHeight="1">
      <c r="A2026" s="610" t="s">
        <v>9</v>
      </c>
      <c r="B2026" s="566"/>
      <c r="C2026" s="74">
        <v>96.582920000000001</v>
      </c>
      <c r="D2026" s="108">
        <v>9.999999999999995E-2</v>
      </c>
      <c r="E2026" s="76">
        <v>869.24628000000041</v>
      </c>
      <c r="F2026" s="108">
        <v>0.89999999999999991</v>
      </c>
      <c r="G2026" s="76">
        <v>965.82920000000058</v>
      </c>
      <c r="H2026" s="108">
        <f t="shared" ref="H2026:H2033" si="88">+G2026/$G$2025</f>
        <v>9.7356160702345373E-2</v>
      </c>
      <c r="I2026" s="47"/>
    </row>
    <row r="2027" spans="1:56" ht="27.75" customHeight="1">
      <c r="A2027" s="610" t="s">
        <v>10</v>
      </c>
      <c r="B2027" s="566"/>
      <c r="C2027" s="74">
        <v>0</v>
      </c>
      <c r="D2027" s="108">
        <v>0</v>
      </c>
      <c r="E2027" s="76">
        <v>153.41128400000002</v>
      </c>
      <c r="F2027" s="108">
        <v>1</v>
      </c>
      <c r="G2027" s="76">
        <v>153.41128400000002</v>
      </c>
      <c r="H2027" s="108">
        <f t="shared" si="88"/>
        <v>1.5463949131644747E-2</v>
      </c>
      <c r="I2027" s="47"/>
    </row>
    <row r="2028" spans="1:56" ht="27.75" customHeight="1">
      <c r="A2028" s="610" t="s">
        <v>11</v>
      </c>
      <c r="B2028" s="566"/>
      <c r="C2028" s="74">
        <v>0</v>
      </c>
      <c r="D2028" s="108">
        <v>0</v>
      </c>
      <c r="E2028" s="76">
        <v>66.219515999999999</v>
      </c>
      <c r="F2028" s="108">
        <v>1</v>
      </c>
      <c r="G2028" s="76">
        <v>66.219515999999999</v>
      </c>
      <c r="H2028" s="108">
        <f t="shared" si="88"/>
        <v>6.6749667967457675E-3</v>
      </c>
      <c r="I2028" s="47"/>
    </row>
    <row r="2029" spans="1:56" ht="27.75" customHeight="1">
      <c r="A2029" s="610" t="s">
        <v>12</v>
      </c>
      <c r="B2029" s="566"/>
      <c r="C2029" s="74">
        <v>24.954219500000001</v>
      </c>
      <c r="D2029" s="108">
        <v>2.876864850652695E-2</v>
      </c>
      <c r="E2029" s="76">
        <v>842.4559924999993</v>
      </c>
      <c r="F2029" s="108">
        <v>0.97123135149347317</v>
      </c>
      <c r="G2029" s="76">
        <v>867.41021199999921</v>
      </c>
      <c r="H2029" s="108">
        <f t="shared" si="88"/>
        <v>8.7435467880166956E-2</v>
      </c>
      <c r="I2029" s="47"/>
    </row>
    <row r="2030" spans="1:56" ht="27.75" customHeight="1">
      <c r="A2030" s="610" t="s">
        <v>13</v>
      </c>
      <c r="B2030" s="566"/>
      <c r="C2030" s="74">
        <v>25.791665999999999</v>
      </c>
      <c r="D2030" s="108">
        <v>0.10047070308113032</v>
      </c>
      <c r="E2030" s="76">
        <v>230.91665999999995</v>
      </c>
      <c r="F2030" s="108">
        <v>0.89952929691886963</v>
      </c>
      <c r="G2030" s="76">
        <v>256.70832599999994</v>
      </c>
      <c r="H2030" s="108">
        <f t="shared" si="88"/>
        <v>2.5876352712970414E-2</v>
      </c>
      <c r="I2030" s="47"/>
    </row>
    <row r="2031" spans="1:56" ht="27.75" customHeight="1">
      <c r="A2031" s="610" t="s">
        <v>14</v>
      </c>
      <c r="B2031" s="566"/>
      <c r="C2031" s="74">
        <v>428.42833499999989</v>
      </c>
      <c r="D2031" s="108">
        <v>0.10394155688753841</v>
      </c>
      <c r="E2031" s="76">
        <v>3693.391155000003</v>
      </c>
      <c r="F2031" s="108">
        <v>0.89605844311246141</v>
      </c>
      <c r="G2031" s="76">
        <v>4121.8194900000035</v>
      </c>
      <c r="H2031" s="108">
        <f t="shared" si="88"/>
        <v>0.41548186848616647</v>
      </c>
      <c r="I2031" s="47"/>
    </row>
    <row r="2032" spans="1:56" ht="27.75" customHeight="1">
      <c r="A2032" s="610" t="s">
        <v>15</v>
      </c>
      <c r="B2032" s="566"/>
      <c r="C2032" s="74">
        <v>551.52955599999996</v>
      </c>
      <c r="D2032" s="108">
        <v>0.1589944751896977</v>
      </c>
      <c r="E2032" s="76">
        <v>2917.3303231999907</v>
      </c>
      <c r="F2032" s="108">
        <v>0.84100552481030366</v>
      </c>
      <c r="G2032" s="76">
        <v>3468.8598791999862</v>
      </c>
      <c r="H2032" s="108">
        <f t="shared" si="88"/>
        <v>0.34966314939878812</v>
      </c>
      <c r="I2032" s="47"/>
    </row>
    <row r="2033" spans="1:9" ht="27.75" customHeight="1">
      <c r="A2033" s="610" t="s">
        <v>16</v>
      </c>
      <c r="B2033" s="566"/>
      <c r="C2033" s="74">
        <v>0</v>
      </c>
      <c r="D2033" s="108">
        <v>0</v>
      </c>
      <c r="E2033" s="76">
        <v>20.318182</v>
      </c>
      <c r="F2033" s="108">
        <v>1</v>
      </c>
      <c r="G2033" s="76">
        <v>20.318182</v>
      </c>
      <c r="H2033" s="108">
        <f t="shared" si="88"/>
        <v>2.0480848911707166E-3</v>
      </c>
      <c r="I2033" s="47"/>
    </row>
    <row r="2034" spans="1:9" ht="15" customHeight="1" thickBot="1">
      <c r="A2034" s="611" t="s">
        <v>0</v>
      </c>
      <c r="B2034" s="612"/>
      <c r="C2034" s="103">
        <v>1127.2866965000001</v>
      </c>
      <c r="D2034" s="109">
        <v>0.11363117286376305</v>
      </c>
      <c r="E2034" s="105">
        <v>8793.2893926999859</v>
      </c>
      <c r="F2034" s="109">
        <v>0.88636882713623522</v>
      </c>
      <c r="G2034" s="105">
        <v>9920.5760892000035</v>
      </c>
      <c r="H2034" s="109">
        <v>1</v>
      </c>
      <c r="I2034" s="47"/>
    </row>
    <row r="2037" spans="1:9" ht="15.75" thickBot="1"/>
    <row r="2038" spans="1:9" ht="27.75" customHeight="1">
      <c r="A2038" s="875" t="s">
        <v>346</v>
      </c>
      <c r="B2038" s="876"/>
      <c r="C2038" s="891" t="s">
        <v>440</v>
      </c>
      <c r="D2038" s="892"/>
      <c r="E2038" s="892"/>
      <c r="F2038" s="893"/>
      <c r="G2038" s="17"/>
    </row>
    <row r="2039" spans="1:9" ht="24.75" thickBot="1">
      <c r="A2039" s="877"/>
      <c r="B2039" s="802"/>
      <c r="C2039" s="230" t="s">
        <v>29</v>
      </c>
      <c r="D2039" s="231" t="s">
        <v>30</v>
      </c>
      <c r="E2039" s="231" t="s">
        <v>31</v>
      </c>
      <c r="F2039" s="232" t="s">
        <v>345</v>
      </c>
      <c r="G2039" s="17"/>
    </row>
    <row r="2040" spans="1:9" ht="15" customHeight="1">
      <c r="A2040" s="954" t="s">
        <v>22</v>
      </c>
      <c r="B2040" s="955"/>
      <c r="C2040" s="279">
        <v>12.1638204742178</v>
      </c>
      <c r="D2040" s="280">
        <v>0.16652093118452446</v>
      </c>
      <c r="E2040" s="280">
        <v>5.5909553208193277</v>
      </c>
      <c r="F2040" s="234">
        <v>1127.2866965000001</v>
      </c>
      <c r="G2040" s="17"/>
    </row>
    <row r="2041" spans="1:9" ht="21.75" customHeight="1">
      <c r="A2041" s="895" t="s">
        <v>9</v>
      </c>
      <c r="B2041" s="688"/>
      <c r="C2041" s="61">
        <v>11.6</v>
      </c>
      <c r="D2041" s="64">
        <v>0.45559682303647636</v>
      </c>
      <c r="E2041" s="64">
        <v>4.4774511125372349</v>
      </c>
      <c r="F2041" s="228">
        <v>96.582920000000001</v>
      </c>
      <c r="G2041" s="17"/>
    </row>
    <row r="2042" spans="1:9" ht="21.75" customHeight="1">
      <c r="A2042" s="895" t="s">
        <v>10</v>
      </c>
      <c r="B2042" s="688"/>
      <c r="C2042" s="281" t="s">
        <v>342</v>
      </c>
      <c r="D2042" s="282" t="s">
        <v>342</v>
      </c>
      <c r="E2042" s="282" t="s">
        <v>342</v>
      </c>
      <c r="F2042" s="228">
        <v>0</v>
      </c>
      <c r="G2042" s="17"/>
    </row>
    <row r="2043" spans="1:9" ht="21.75" customHeight="1">
      <c r="A2043" s="895" t="s">
        <v>11</v>
      </c>
      <c r="B2043" s="688"/>
      <c r="C2043" s="281" t="s">
        <v>342</v>
      </c>
      <c r="D2043" s="282" t="s">
        <v>342</v>
      </c>
      <c r="E2043" s="282" t="s">
        <v>342</v>
      </c>
      <c r="F2043" s="228">
        <v>0</v>
      </c>
      <c r="G2043" s="17"/>
    </row>
    <row r="2044" spans="1:9" ht="21.75" customHeight="1">
      <c r="A2044" s="895" t="s">
        <v>12</v>
      </c>
      <c r="B2044" s="688"/>
      <c r="C2044" s="61">
        <v>3.3251273997970565</v>
      </c>
      <c r="D2044" s="64">
        <v>1.1934920608260322</v>
      </c>
      <c r="E2044" s="64">
        <v>5.9619939341228543</v>
      </c>
      <c r="F2044" s="228">
        <v>24.954219500000001</v>
      </c>
      <c r="G2044" s="17"/>
    </row>
    <row r="2045" spans="1:9" ht="21.75" customHeight="1">
      <c r="A2045" s="895" t="s">
        <v>13</v>
      </c>
      <c r="B2045" s="688"/>
      <c r="C2045" s="61">
        <v>17.302100143511474</v>
      </c>
      <c r="D2045" s="64">
        <v>0.38633820836628058</v>
      </c>
      <c r="E2045" s="64">
        <v>1.962037752054766</v>
      </c>
      <c r="F2045" s="228">
        <v>25.791665999999999</v>
      </c>
      <c r="G2045" s="17"/>
    </row>
    <row r="2046" spans="1:9" ht="21.75" customHeight="1">
      <c r="A2046" s="895" t="s">
        <v>14</v>
      </c>
      <c r="B2046" s="688"/>
      <c r="C2046" s="61">
        <v>11.447291949072419</v>
      </c>
      <c r="D2046" s="64">
        <v>0.2857474897285997</v>
      </c>
      <c r="E2046" s="64">
        <v>5.9145474032526444</v>
      </c>
      <c r="F2046" s="228">
        <v>428.42833499999989</v>
      </c>
      <c r="G2046" s="17"/>
    </row>
    <row r="2047" spans="1:9" ht="21.75" customHeight="1">
      <c r="A2047" s="895" t="s">
        <v>15</v>
      </c>
      <c r="B2047" s="688"/>
      <c r="C2047" s="61">
        <v>12.97878032523791</v>
      </c>
      <c r="D2047" s="64">
        <v>0.21582674372179927</v>
      </c>
      <c r="E2047" s="64">
        <v>5.0686190768756214</v>
      </c>
      <c r="F2047" s="228">
        <v>551.52955599999996</v>
      </c>
      <c r="G2047" s="17"/>
    </row>
    <row r="2048" spans="1:9" ht="21.75" customHeight="1">
      <c r="A2048" s="895" t="s">
        <v>16</v>
      </c>
      <c r="B2048" s="688"/>
      <c r="C2048" s="281" t="s">
        <v>342</v>
      </c>
      <c r="D2048" s="282" t="s">
        <v>342</v>
      </c>
      <c r="E2048" s="282" t="s">
        <v>342</v>
      </c>
      <c r="F2048" s="228">
        <v>0</v>
      </c>
      <c r="G2048" s="17"/>
    </row>
    <row r="2049" spans="1:11" ht="15" customHeight="1" thickBot="1">
      <c r="A2049" s="890" t="s">
        <v>0</v>
      </c>
      <c r="B2049" s="684"/>
      <c r="C2049" s="62">
        <v>12.163820474217758</v>
      </c>
      <c r="D2049" s="65">
        <v>0.16652093118452446</v>
      </c>
      <c r="E2049" s="65">
        <v>5.5909553208193277</v>
      </c>
      <c r="F2049" s="235">
        <v>1127.2866965000001</v>
      </c>
      <c r="G2049" s="17"/>
    </row>
    <row r="2052" spans="1:11" ht="15.75" thickBot="1"/>
    <row r="2053" spans="1:11">
      <c r="A2053" s="526" t="s">
        <v>23</v>
      </c>
      <c r="B2053" s="527"/>
      <c r="C2053" s="891" t="s">
        <v>442</v>
      </c>
      <c r="D2053" s="892"/>
      <c r="E2053" s="892"/>
      <c r="F2053" s="892"/>
      <c r="G2053" s="892"/>
      <c r="H2053" s="892"/>
      <c r="I2053" s="892"/>
      <c r="J2053" s="893"/>
      <c r="K2053" s="17"/>
    </row>
    <row r="2054" spans="1:11">
      <c r="A2054" s="528"/>
      <c r="B2054" s="529"/>
      <c r="C2054" s="692" t="s">
        <v>353</v>
      </c>
      <c r="D2054" s="680"/>
      <c r="E2054" s="679" t="s">
        <v>251</v>
      </c>
      <c r="F2054" s="680"/>
      <c r="G2054" s="679" t="s">
        <v>441</v>
      </c>
      <c r="H2054" s="680"/>
      <c r="I2054" s="681" t="s">
        <v>20</v>
      </c>
      <c r="J2054" s="894"/>
      <c r="K2054" s="17"/>
    </row>
    <row r="2055" spans="1:11" ht="15.75" thickBot="1">
      <c r="A2055" s="530"/>
      <c r="B2055" s="531"/>
      <c r="C2055" s="18" t="s">
        <v>6</v>
      </c>
      <c r="D2055" s="19" t="s">
        <v>7</v>
      </c>
      <c r="E2055" s="19" t="s">
        <v>6</v>
      </c>
      <c r="F2055" s="19" t="s">
        <v>7</v>
      </c>
      <c r="G2055" s="19" t="s">
        <v>6</v>
      </c>
      <c r="H2055" s="19" t="s">
        <v>7</v>
      </c>
      <c r="I2055" s="19" t="s">
        <v>6</v>
      </c>
      <c r="J2055" s="196" t="s">
        <v>41</v>
      </c>
      <c r="K2055" s="17"/>
    </row>
    <row r="2056" spans="1:11" ht="15" customHeight="1">
      <c r="A2056" s="889" t="s">
        <v>22</v>
      </c>
      <c r="B2056" s="694"/>
      <c r="C2056" s="21">
        <v>2546.0107172999988</v>
      </c>
      <c r="D2056" s="22">
        <v>0.25663940222904025</v>
      </c>
      <c r="E2056" s="23">
        <v>6647.7921110999805</v>
      </c>
      <c r="F2056" s="22">
        <v>0.6701014186401002</v>
      </c>
      <c r="G2056" s="23">
        <v>726.77326079999978</v>
      </c>
      <c r="H2056" s="22">
        <v>7.3259179130856986E-2</v>
      </c>
      <c r="I2056" s="23">
        <v>9920.5760892000035</v>
      </c>
      <c r="J2056" s="212">
        <v>1</v>
      </c>
      <c r="K2056" s="17"/>
    </row>
    <row r="2057" spans="1:11" s="117" customFormat="1" ht="24" customHeight="1">
      <c r="A2057" s="888" t="s">
        <v>9</v>
      </c>
      <c r="B2057" s="882"/>
      <c r="C2057" s="39">
        <v>231.79900800000004</v>
      </c>
      <c r="D2057" s="40">
        <v>0.23999999999999988</v>
      </c>
      <c r="E2057" s="41">
        <v>598.81410399999993</v>
      </c>
      <c r="F2057" s="40">
        <v>0.61999999999999955</v>
      </c>
      <c r="G2057" s="41">
        <v>135.21608800000001</v>
      </c>
      <c r="H2057" s="40">
        <v>0.13999999999999993</v>
      </c>
      <c r="I2057" s="41">
        <v>965.82920000000058</v>
      </c>
      <c r="J2057" s="197">
        <v>1</v>
      </c>
      <c r="K2057" s="116"/>
    </row>
    <row r="2058" spans="1:11" s="117" customFormat="1" ht="24" customHeight="1">
      <c r="A2058" s="888" t="s">
        <v>10</v>
      </c>
      <c r="B2058" s="882"/>
      <c r="C2058" s="39">
        <v>0</v>
      </c>
      <c r="D2058" s="40">
        <v>0</v>
      </c>
      <c r="E2058" s="41">
        <v>153.41128400000002</v>
      </c>
      <c r="F2058" s="40">
        <v>1</v>
      </c>
      <c r="G2058" s="41">
        <v>0</v>
      </c>
      <c r="H2058" s="40">
        <v>0</v>
      </c>
      <c r="I2058" s="41">
        <v>153.41128400000002</v>
      </c>
      <c r="J2058" s="197">
        <v>1</v>
      </c>
      <c r="K2058" s="116"/>
    </row>
    <row r="2059" spans="1:11" s="117" customFormat="1" ht="24" customHeight="1">
      <c r="A2059" s="888" t="s">
        <v>11</v>
      </c>
      <c r="B2059" s="882"/>
      <c r="C2059" s="39">
        <v>22.073172</v>
      </c>
      <c r="D2059" s="40">
        <v>0.33333333333333337</v>
      </c>
      <c r="E2059" s="41">
        <v>44.146343999999999</v>
      </c>
      <c r="F2059" s="40">
        <v>0.66666666666666674</v>
      </c>
      <c r="G2059" s="41">
        <v>0</v>
      </c>
      <c r="H2059" s="40">
        <v>0</v>
      </c>
      <c r="I2059" s="41">
        <v>66.219515999999999</v>
      </c>
      <c r="J2059" s="197">
        <v>1</v>
      </c>
      <c r="K2059" s="116"/>
    </row>
    <row r="2060" spans="1:11" s="117" customFormat="1" ht="24" customHeight="1">
      <c r="A2060" s="888" t="s">
        <v>12</v>
      </c>
      <c r="B2060" s="882"/>
      <c r="C2060" s="39">
        <v>261.90715550000004</v>
      </c>
      <c r="D2060" s="40">
        <v>0.30194151726219276</v>
      </c>
      <c r="E2060" s="41">
        <v>583.96188049999989</v>
      </c>
      <c r="F2060" s="40">
        <v>0.67322458557820208</v>
      </c>
      <c r="G2060" s="41">
        <v>21.541176</v>
      </c>
      <c r="H2060" s="40">
        <v>2.4833897159605978E-2</v>
      </c>
      <c r="I2060" s="41">
        <v>867.41021199999921</v>
      </c>
      <c r="J2060" s="197">
        <v>1</v>
      </c>
      <c r="K2060" s="116"/>
    </row>
    <row r="2061" spans="1:11" s="117" customFormat="1" ht="24" customHeight="1">
      <c r="A2061" s="888" t="s">
        <v>13</v>
      </c>
      <c r="B2061" s="882"/>
      <c r="C2061" s="39">
        <v>0</v>
      </c>
      <c r="D2061" s="40">
        <v>0</v>
      </c>
      <c r="E2061" s="41">
        <v>233.91665999999995</v>
      </c>
      <c r="F2061" s="40">
        <v>0.91121571179580674</v>
      </c>
      <c r="G2061" s="41">
        <v>22.791665999999999</v>
      </c>
      <c r="H2061" s="40">
        <v>8.878428820419329E-2</v>
      </c>
      <c r="I2061" s="41">
        <v>256.70832599999994</v>
      </c>
      <c r="J2061" s="197">
        <v>1</v>
      </c>
      <c r="K2061" s="116"/>
    </row>
    <row r="2062" spans="1:11" s="117" customFormat="1" ht="24" customHeight="1">
      <c r="A2062" s="888" t="s">
        <v>14</v>
      </c>
      <c r="B2062" s="882"/>
      <c r="C2062" s="39">
        <v>969.45246000000122</v>
      </c>
      <c r="D2062" s="40">
        <v>0.23520012517578745</v>
      </c>
      <c r="E2062" s="41">
        <v>2914.3164150000011</v>
      </c>
      <c r="F2062" s="40">
        <v>0.70704610477738283</v>
      </c>
      <c r="G2062" s="41">
        <v>238.05061499999996</v>
      </c>
      <c r="H2062" s="40">
        <v>5.7753770046829439E-2</v>
      </c>
      <c r="I2062" s="41">
        <v>4121.8194900000035</v>
      </c>
      <c r="J2062" s="197">
        <v>1</v>
      </c>
      <c r="K2062" s="116"/>
    </row>
    <row r="2063" spans="1:11" s="117" customFormat="1" ht="24" customHeight="1">
      <c r="A2063" s="888" t="s">
        <v>15</v>
      </c>
      <c r="B2063" s="882"/>
      <c r="C2063" s="39">
        <v>1060.7789217999998</v>
      </c>
      <c r="D2063" s="40">
        <v>0.30580045281178792</v>
      </c>
      <c r="E2063" s="41">
        <v>2098.9072415999944</v>
      </c>
      <c r="F2063" s="40">
        <v>0.60507120918474799</v>
      </c>
      <c r="G2063" s="41">
        <v>309.17371579999997</v>
      </c>
      <c r="H2063" s="40">
        <v>8.9128338003466395E-2</v>
      </c>
      <c r="I2063" s="41">
        <v>3468.8598791999862</v>
      </c>
      <c r="J2063" s="197">
        <v>1</v>
      </c>
      <c r="K2063" s="116"/>
    </row>
    <row r="2064" spans="1:11" s="117" customFormat="1" ht="24" customHeight="1">
      <c r="A2064" s="888" t="s">
        <v>16</v>
      </c>
      <c r="B2064" s="882"/>
      <c r="C2064" s="39">
        <v>0</v>
      </c>
      <c r="D2064" s="40">
        <v>0</v>
      </c>
      <c r="E2064" s="41">
        <v>20.318182</v>
      </c>
      <c r="F2064" s="40">
        <v>1</v>
      </c>
      <c r="G2064" s="41">
        <v>0</v>
      </c>
      <c r="H2064" s="40">
        <v>0</v>
      </c>
      <c r="I2064" s="41">
        <v>20.318182</v>
      </c>
      <c r="J2064" s="197">
        <v>1</v>
      </c>
      <c r="K2064" s="116"/>
    </row>
    <row r="2065" spans="1:21" ht="15" customHeight="1" thickBot="1">
      <c r="A2065" s="890" t="s">
        <v>0</v>
      </c>
      <c r="B2065" s="684"/>
      <c r="C2065" s="29">
        <v>2546.0107172999988</v>
      </c>
      <c r="D2065" s="30">
        <v>0.25663940222904025</v>
      </c>
      <c r="E2065" s="31">
        <v>6647.7921110999805</v>
      </c>
      <c r="F2065" s="30">
        <v>0.6701014186401002</v>
      </c>
      <c r="G2065" s="31">
        <v>726.77326079999978</v>
      </c>
      <c r="H2065" s="30">
        <v>7.3259179130856986E-2</v>
      </c>
      <c r="I2065" s="31">
        <v>9920.5760892000035</v>
      </c>
      <c r="J2065" s="213">
        <v>1</v>
      </c>
      <c r="K2065" s="17"/>
    </row>
    <row r="2068" spans="1:21" ht="15.75" thickBot="1"/>
    <row r="2069" spans="1:21" ht="16.5" customHeight="1">
      <c r="A2069" s="526" t="s">
        <v>23</v>
      </c>
      <c r="B2069" s="527"/>
      <c r="C2069" s="891" t="s">
        <v>451</v>
      </c>
      <c r="D2069" s="892"/>
      <c r="E2069" s="892"/>
      <c r="F2069" s="892"/>
      <c r="G2069" s="892"/>
      <c r="H2069" s="892"/>
      <c r="I2069" s="892"/>
      <c r="J2069" s="892"/>
      <c r="K2069" s="892"/>
      <c r="L2069" s="892"/>
      <c r="M2069" s="892"/>
      <c r="N2069" s="892"/>
      <c r="O2069" s="892"/>
      <c r="P2069" s="892"/>
      <c r="Q2069" s="892"/>
      <c r="R2069" s="892"/>
      <c r="S2069" s="892"/>
      <c r="T2069" s="893"/>
      <c r="U2069" s="17"/>
    </row>
    <row r="2070" spans="1:21" ht="27.75" customHeight="1">
      <c r="A2070" s="528"/>
      <c r="B2070" s="529"/>
      <c r="C2070" s="735" t="s">
        <v>444</v>
      </c>
      <c r="D2070" s="680"/>
      <c r="E2070" s="737" t="s">
        <v>260</v>
      </c>
      <c r="F2070" s="680"/>
      <c r="G2070" s="737" t="s">
        <v>445</v>
      </c>
      <c r="H2070" s="680"/>
      <c r="I2070" s="737" t="s">
        <v>446</v>
      </c>
      <c r="J2070" s="680"/>
      <c r="K2070" s="737" t="s">
        <v>447</v>
      </c>
      <c r="L2070" s="680"/>
      <c r="M2070" s="737" t="s">
        <v>448</v>
      </c>
      <c r="N2070" s="680"/>
      <c r="O2070" s="737" t="s">
        <v>449</v>
      </c>
      <c r="P2070" s="680"/>
      <c r="Q2070" s="737" t="s">
        <v>450</v>
      </c>
      <c r="R2070" s="680"/>
      <c r="S2070" s="737" t="s">
        <v>20</v>
      </c>
      <c r="T2070" s="680"/>
      <c r="U2070" s="17"/>
    </row>
    <row r="2071" spans="1:21" ht="15.75" thickBot="1">
      <c r="A2071" s="530"/>
      <c r="B2071" s="531"/>
      <c r="C2071" s="18" t="s">
        <v>6</v>
      </c>
      <c r="D2071" s="19" t="s">
        <v>7</v>
      </c>
      <c r="E2071" s="19" t="s">
        <v>6</v>
      </c>
      <c r="F2071" s="19" t="s">
        <v>7</v>
      </c>
      <c r="G2071" s="19" t="s">
        <v>6</v>
      </c>
      <c r="H2071" s="19" t="s">
        <v>7</v>
      </c>
      <c r="I2071" s="19" t="s">
        <v>6</v>
      </c>
      <c r="J2071" s="19" t="s">
        <v>7</v>
      </c>
      <c r="K2071" s="19" t="s">
        <v>6</v>
      </c>
      <c r="L2071" s="19" t="s">
        <v>7</v>
      </c>
      <c r="M2071" s="19" t="s">
        <v>6</v>
      </c>
      <c r="N2071" s="19" t="s">
        <v>7</v>
      </c>
      <c r="O2071" s="19" t="s">
        <v>6</v>
      </c>
      <c r="P2071" s="19" t="s">
        <v>7</v>
      </c>
      <c r="Q2071" s="19" t="s">
        <v>6</v>
      </c>
      <c r="R2071" s="19" t="s">
        <v>7</v>
      </c>
      <c r="S2071" s="19" t="s">
        <v>6</v>
      </c>
      <c r="T2071" s="196" t="s">
        <v>41</v>
      </c>
      <c r="U2071" s="17"/>
    </row>
    <row r="2072" spans="1:21" ht="15" customHeight="1">
      <c r="A2072" s="889" t="s">
        <v>22</v>
      </c>
      <c r="B2072" s="694"/>
      <c r="C2072" s="21">
        <v>3325.4157395999982</v>
      </c>
      <c r="D2072" s="107">
        <v>0.33520389438071035</v>
      </c>
      <c r="E2072" s="23">
        <v>83.297060000000002</v>
      </c>
      <c r="F2072" s="107">
        <v>8.3963934403649219E-3</v>
      </c>
      <c r="G2072" s="23">
        <v>667.31612299999995</v>
      </c>
      <c r="H2072" s="107">
        <v>6.7265864099008435E-2</v>
      </c>
      <c r="I2072" s="23">
        <v>3182.5201501999977</v>
      </c>
      <c r="J2072" s="107">
        <v>0.3207999335506973</v>
      </c>
      <c r="K2072" s="23">
        <v>316.41924669999997</v>
      </c>
      <c r="L2072" s="107">
        <v>3.1895249212842446E-2</v>
      </c>
      <c r="M2072" s="23">
        <v>163.32731999999999</v>
      </c>
      <c r="N2072" s="107">
        <v>1.646349148793946E-2</v>
      </c>
      <c r="O2072" s="23">
        <v>578.71164989999988</v>
      </c>
      <c r="P2072" s="107">
        <v>5.8334480245558727E-2</v>
      </c>
      <c r="Q2072" s="23">
        <v>1603.5687998000005</v>
      </c>
      <c r="R2072" s="107">
        <v>0.16164069358287766</v>
      </c>
      <c r="S2072" s="23">
        <v>9920.5760892000035</v>
      </c>
      <c r="T2072" s="107">
        <v>1</v>
      </c>
      <c r="U2072" s="17"/>
    </row>
    <row r="2073" spans="1:21" s="117" customFormat="1" ht="23.25" customHeight="1">
      <c r="A2073" s="888" t="s">
        <v>9</v>
      </c>
      <c r="B2073" s="882"/>
      <c r="C2073" s="39">
        <v>502.23118399999976</v>
      </c>
      <c r="D2073" s="130">
        <v>0.51999999999999946</v>
      </c>
      <c r="E2073" s="41">
        <v>0</v>
      </c>
      <c r="F2073" s="130">
        <v>0</v>
      </c>
      <c r="G2073" s="41">
        <v>96.582920000000001</v>
      </c>
      <c r="H2073" s="130">
        <v>9.999999999999995E-2</v>
      </c>
      <c r="I2073" s="41">
        <v>173.84925600000003</v>
      </c>
      <c r="J2073" s="130">
        <v>0.17999999999999994</v>
      </c>
      <c r="K2073" s="41">
        <v>57.949751999999997</v>
      </c>
      <c r="L2073" s="130">
        <v>5.9999999999999963E-2</v>
      </c>
      <c r="M2073" s="41">
        <v>0</v>
      </c>
      <c r="N2073" s="130">
        <v>0</v>
      </c>
      <c r="O2073" s="41">
        <v>57.949751999999997</v>
      </c>
      <c r="P2073" s="130">
        <v>5.9999999999999963E-2</v>
      </c>
      <c r="Q2073" s="41">
        <v>77.266335999999995</v>
      </c>
      <c r="R2073" s="130">
        <v>7.9999999999999946E-2</v>
      </c>
      <c r="S2073" s="41">
        <v>965.82920000000058</v>
      </c>
      <c r="T2073" s="130">
        <f>+S2073/$S$2072</f>
        <v>9.7356160702345373E-2</v>
      </c>
      <c r="U2073" s="116"/>
    </row>
    <row r="2074" spans="1:21" s="117" customFormat="1" ht="23.25" customHeight="1">
      <c r="A2074" s="888" t="s">
        <v>10</v>
      </c>
      <c r="B2074" s="882"/>
      <c r="C2074" s="39">
        <v>21.451612000000001</v>
      </c>
      <c r="D2074" s="130">
        <v>0.13983073109537364</v>
      </c>
      <c r="E2074" s="41">
        <v>0</v>
      </c>
      <c r="F2074" s="130">
        <v>0</v>
      </c>
      <c r="G2074" s="41">
        <v>24.701612000000001</v>
      </c>
      <c r="H2074" s="130">
        <v>0.161015613427758</v>
      </c>
      <c r="I2074" s="41">
        <v>42.903224000000002</v>
      </c>
      <c r="J2074" s="130">
        <v>0.27966146219074728</v>
      </c>
      <c r="K2074" s="41">
        <v>0</v>
      </c>
      <c r="L2074" s="130">
        <v>0</v>
      </c>
      <c r="M2074" s="41">
        <v>0</v>
      </c>
      <c r="N2074" s="130">
        <v>0</v>
      </c>
      <c r="O2074" s="41">
        <v>21.451612000000001</v>
      </c>
      <c r="P2074" s="130">
        <v>0.13983073109537364</v>
      </c>
      <c r="Q2074" s="41">
        <v>42.903224000000002</v>
      </c>
      <c r="R2074" s="130">
        <v>0.27966146219074728</v>
      </c>
      <c r="S2074" s="41">
        <v>153.41128400000002</v>
      </c>
      <c r="T2074" s="130">
        <f t="shared" ref="T2074:T2080" si="89">+S2074/$S$2072</f>
        <v>1.5463949131644747E-2</v>
      </c>
      <c r="U2074" s="116"/>
    </row>
    <row r="2075" spans="1:21" s="117" customFormat="1" ht="23.25" customHeight="1">
      <c r="A2075" s="888" t="s">
        <v>11</v>
      </c>
      <c r="B2075" s="882"/>
      <c r="C2075" s="39">
        <v>0</v>
      </c>
      <c r="D2075" s="130">
        <v>0</v>
      </c>
      <c r="E2075" s="41">
        <v>0</v>
      </c>
      <c r="F2075" s="130">
        <v>0</v>
      </c>
      <c r="G2075" s="41">
        <v>0</v>
      </c>
      <c r="H2075" s="130">
        <v>0</v>
      </c>
      <c r="I2075" s="41">
        <v>22.073172</v>
      </c>
      <c r="J2075" s="130">
        <v>0.33333333333333337</v>
      </c>
      <c r="K2075" s="41">
        <v>0</v>
      </c>
      <c r="L2075" s="130">
        <v>0</v>
      </c>
      <c r="M2075" s="41">
        <v>0</v>
      </c>
      <c r="N2075" s="130">
        <v>0</v>
      </c>
      <c r="O2075" s="41">
        <v>22.073172</v>
      </c>
      <c r="P2075" s="130">
        <v>0.33333333333333337</v>
      </c>
      <c r="Q2075" s="41">
        <v>22.073172</v>
      </c>
      <c r="R2075" s="130">
        <v>0.33333333333333337</v>
      </c>
      <c r="S2075" s="41">
        <v>66.219515999999999</v>
      </c>
      <c r="T2075" s="130">
        <f t="shared" si="89"/>
        <v>6.6749667967457675E-3</v>
      </c>
      <c r="U2075" s="116"/>
    </row>
    <row r="2076" spans="1:21" s="117" customFormat="1" ht="23.25" customHeight="1">
      <c r="A2076" s="888" t="s">
        <v>12</v>
      </c>
      <c r="B2076" s="882"/>
      <c r="C2076" s="39">
        <v>308.40255100000007</v>
      </c>
      <c r="D2076" s="130">
        <v>0.35554406292832574</v>
      </c>
      <c r="E2076" s="41">
        <v>0</v>
      </c>
      <c r="F2076" s="130">
        <v>0</v>
      </c>
      <c r="G2076" s="41">
        <v>0</v>
      </c>
      <c r="H2076" s="130">
        <v>0</v>
      </c>
      <c r="I2076" s="41">
        <v>323.11764000000005</v>
      </c>
      <c r="J2076" s="130">
        <v>0.37250845739408972</v>
      </c>
      <c r="K2076" s="41">
        <v>24.954219500000001</v>
      </c>
      <c r="L2076" s="130">
        <v>2.876864850652695E-2</v>
      </c>
      <c r="M2076" s="41">
        <v>0</v>
      </c>
      <c r="N2076" s="130">
        <v>0</v>
      </c>
      <c r="O2076" s="41">
        <v>74.862658500000009</v>
      </c>
      <c r="P2076" s="130">
        <v>8.6305945519580846E-2</v>
      </c>
      <c r="Q2076" s="41">
        <v>136.07314300000002</v>
      </c>
      <c r="R2076" s="130">
        <v>0.15687288565147783</v>
      </c>
      <c r="S2076" s="41">
        <v>867.41021199999921</v>
      </c>
      <c r="T2076" s="130">
        <f t="shared" si="89"/>
        <v>8.7435467880166956E-2</v>
      </c>
      <c r="U2076" s="116"/>
    </row>
    <row r="2077" spans="1:21" s="117" customFormat="1" ht="23.25" customHeight="1">
      <c r="A2077" s="888" t="s">
        <v>13</v>
      </c>
      <c r="B2077" s="882"/>
      <c r="C2077" s="39">
        <v>136.74999599999998</v>
      </c>
      <c r="D2077" s="130">
        <v>0.53270572922515969</v>
      </c>
      <c r="E2077" s="41">
        <v>0</v>
      </c>
      <c r="F2077" s="130">
        <v>0</v>
      </c>
      <c r="G2077" s="41">
        <v>22.791665999999999</v>
      </c>
      <c r="H2077" s="130">
        <v>8.878428820419329E-2</v>
      </c>
      <c r="I2077" s="41">
        <v>45.583331999999999</v>
      </c>
      <c r="J2077" s="130">
        <v>0.17756857640838658</v>
      </c>
      <c r="K2077" s="41">
        <v>3</v>
      </c>
      <c r="L2077" s="130">
        <v>1.1686414876937027E-2</v>
      </c>
      <c r="M2077" s="41">
        <v>0</v>
      </c>
      <c r="N2077" s="130">
        <v>0</v>
      </c>
      <c r="O2077" s="41">
        <v>3</v>
      </c>
      <c r="P2077" s="130">
        <v>1.1686414876937027E-2</v>
      </c>
      <c r="Q2077" s="41">
        <v>45.583331999999999</v>
      </c>
      <c r="R2077" s="130">
        <v>0.17756857640838658</v>
      </c>
      <c r="S2077" s="41">
        <v>256.70832599999994</v>
      </c>
      <c r="T2077" s="130">
        <f t="shared" si="89"/>
        <v>2.5876352712970414E-2</v>
      </c>
      <c r="U2077" s="116"/>
    </row>
    <row r="2078" spans="1:21" s="117" customFormat="1" ht="23.25" customHeight="1">
      <c r="A2078" s="888" t="s">
        <v>14</v>
      </c>
      <c r="B2078" s="882"/>
      <c r="C2078" s="39">
        <v>1178.0211450000018</v>
      </c>
      <c r="D2078" s="130">
        <v>0.28580124575033261</v>
      </c>
      <c r="E2078" s="41">
        <v>43.281930000000003</v>
      </c>
      <c r="F2078" s="130">
        <v>1.0500685463059899E-2</v>
      </c>
      <c r="G2078" s="41">
        <v>263.14157999999998</v>
      </c>
      <c r="H2078" s="130">
        <v>6.3841121776053264E-2</v>
      </c>
      <c r="I2078" s="41">
        <v>1480.9946550000025</v>
      </c>
      <c r="J2078" s="130">
        <v>0.35930604399175209</v>
      </c>
      <c r="K2078" s="41">
        <v>108.204825</v>
      </c>
      <c r="L2078" s="130">
        <v>2.6251713657649747E-2</v>
      </c>
      <c r="M2078" s="41">
        <v>43.281930000000003</v>
      </c>
      <c r="N2078" s="130">
        <v>1.0500685463059899E-2</v>
      </c>
      <c r="O2078" s="41">
        <v>194.76868499999998</v>
      </c>
      <c r="P2078" s="130">
        <v>4.7253084583769533E-2</v>
      </c>
      <c r="Q2078" s="41">
        <v>810.124740000001</v>
      </c>
      <c r="R2078" s="130">
        <v>0.19654541931432334</v>
      </c>
      <c r="S2078" s="41">
        <v>4121.8194900000035</v>
      </c>
      <c r="T2078" s="130">
        <f t="shared" si="89"/>
        <v>0.41548186848616647</v>
      </c>
      <c r="U2078" s="116"/>
    </row>
    <row r="2079" spans="1:21" s="117" customFormat="1" ht="23.25" customHeight="1">
      <c r="A2079" s="888" t="s">
        <v>15</v>
      </c>
      <c r="B2079" s="882"/>
      <c r="C2079" s="39">
        <v>1178.5592515999997</v>
      </c>
      <c r="D2079" s="130">
        <v>0.33975406693907961</v>
      </c>
      <c r="E2079" s="41">
        <v>40.015129999999999</v>
      </c>
      <c r="F2079" s="130">
        <v>1.1535527923724778E-2</v>
      </c>
      <c r="G2079" s="41">
        <v>260.09834499999999</v>
      </c>
      <c r="H2079" s="130">
        <v>7.4980931504211062E-2</v>
      </c>
      <c r="I2079" s="41">
        <v>1093.9988711999995</v>
      </c>
      <c r="J2079" s="130">
        <v>0.31537707180386471</v>
      </c>
      <c r="K2079" s="41">
        <v>122.31045019999999</v>
      </c>
      <c r="L2079" s="130">
        <v>3.5259553415056974E-2</v>
      </c>
      <c r="M2079" s="41">
        <v>120.04539</v>
      </c>
      <c r="N2079" s="130">
        <v>3.4606583771174336E-2</v>
      </c>
      <c r="O2079" s="41">
        <v>204.60577039999998</v>
      </c>
      <c r="P2079" s="130">
        <v>5.8983578906389174E-2</v>
      </c>
      <c r="Q2079" s="41">
        <v>449.22667079999997</v>
      </c>
      <c r="R2079" s="130">
        <v>0.12950268573650311</v>
      </c>
      <c r="S2079" s="41">
        <v>3468.8598791999862</v>
      </c>
      <c r="T2079" s="130">
        <f t="shared" si="89"/>
        <v>0.34966314939878812</v>
      </c>
      <c r="U2079" s="116"/>
    </row>
    <row r="2080" spans="1:21" s="117" customFormat="1" ht="23.25" customHeight="1">
      <c r="A2080" s="888" t="s">
        <v>16</v>
      </c>
      <c r="B2080" s="882"/>
      <c r="C2080" s="39">
        <v>0</v>
      </c>
      <c r="D2080" s="130">
        <v>0</v>
      </c>
      <c r="E2080" s="41">
        <v>0</v>
      </c>
      <c r="F2080" s="130">
        <v>0</v>
      </c>
      <c r="G2080" s="41">
        <v>0</v>
      </c>
      <c r="H2080" s="130">
        <v>0</v>
      </c>
      <c r="I2080" s="41">
        <v>0</v>
      </c>
      <c r="J2080" s="130">
        <v>0</v>
      </c>
      <c r="K2080" s="41">
        <v>0</v>
      </c>
      <c r="L2080" s="130">
        <v>0</v>
      </c>
      <c r="M2080" s="41">
        <v>0</v>
      </c>
      <c r="N2080" s="130">
        <v>0</v>
      </c>
      <c r="O2080" s="41">
        <v>0</v>
      </c>
      <c r="P2080" s="130">
        <v>0</v>
      </c>
      <c r="Q2080" s="41">
        <v>20.318182</v>
      </c>
      <c r="R2080" s="130">
        <v>1</v>
      </c>
      <c r="S2080" s="41">
        <v>20.318182</v>
      </c>
      <c r="T2080" s="130">
        <f t="shared" si="89"/>
        <v>2.0480848911707166E-3</v>
      </c>
      <c r="U2080" s="116"/>
    </row>
    <row r="2081" spans="1:21" ht="15" customHeight="1" thickBot="1">
      <c r="A2081" s="890" t="s">
        <v>0</v>
      </c>
      <c r="B2081" s="684"/>
      <c r="C2081" s="29">
        <v>3325.4157395999982</v>
      </c>
      <c r="D2081" s="109">
        <v>0.33520389438071035</v>
      </c>
      <c r="E2081" s="31">
        <v>83.297060000000002</v>
      </c>
      <c r="F2081" s="109">
        <v>8.3963934403649219E-3</v>
      </c>
      <c r="G2081" s="31">
        <v>667.31612299999995</v>
      </c>
      <c r="H2081" s="109">
        <v>6.7265864099008435E-2</v>
      </c>
      <c r="I2081" s="31">
        <v>3182.5201501999977</v>
      </c>
      <c r="J2081" s="109">
        <v>0.3207999335506973</v>
      </c>
      <c r="K2081" s="31">
        <v>316.41924669999997</v>
      </c>
      <c r="L2081" s="109">
        <v>3.1895249212842446E-2</v>
      </c>
      <c r="M2081" s="31">
        <v>163.32731999999999</v>
      </c>
      <c r="N2081" s="109">
        <v>1.646349148793946E-2</v>
      </c>
      <c r="O2081" s="31">
        <v>578.71164989999988</v>
      </c>
      <c r="P2081" s="109">
        <v>5.8334480245558727E-2</v>
      </c>
      <c r="Q2081" s="31">
        <v>1603.5687998000005</v>
      </c>
      <c r="R2081" s="109">
        <v>0.16164069358287766</v>
      </c>
      <c r="S2081" s="31">
        <v>9920.5760892000035</v>
      </c>
      <c r="T2081" s="109">
        <v>1</v>
      </c>
      <c r="U2081" s="17"/>
    </row>
    <row r="2084" spans="1:21" ht="15.75" thickBot="1"/>
    <row r="2085" spans="1:21">
      <c r="A2085" s="526" t="s">
        <v>23</v>
      </c>
      <c r="B2085" s="527"/>
      <c r="C2085" s="891" t="s">
        <v>452</v>
      </c>
      <c r="D2085" s="892"/>
      <c r="E2085" s="892"/>
      <c r="F2085" s="892"/>
      <c r="G2085" s="892"/>
      <c r="H2085" s="892"/>
      <c r="I2085" s="892"/>
      <c r="J2085" s="892"/>
      <c r="K2085" s="892"/>
      <c r="L2085" s="892"/>
      <c r="M2085" s="892"/>
      <c r="N2085" s="893"/>
      <c r="O2085" s="17"/>
    </row>
    <row r="2086" spans="1:21" ht="38.25" customHeight="1">
      <c r="A2086" s="528"/>
      <c r="B2086" s="529"/>
      <c r="C2086" s="735" t="s">
        <v>280</v>
      </c>
      <c r="D2086" s="680"/>
      <c r="E2086" s="737" t="s">
        <v>281</v>
      </c>
      <c r="F2086" s="680"/>
      <c r="G2086" s="737" t="s">
        <v>282</v>
      </c>
      <c r="H2086" s="680"/>
      <c r="I2086" s="737" t="s">
        <v>283</v>
      </c>
      <c r="J2086" s="680"/>
      <c r="K2086" s="737" t="s">
        <v>284</v>
      </c>
      <c r="L2086" s="680"/>
      <c r="M2086" s="738" t="s">
        <v>20</v>
      </c>
      <c r="N2086" s="894"/>
      <c r="O2086" s="17"/>
    </row>
    <row r="2087" spans="1:21" ht="15.75" thickBot="1">
      <c r="A2087" s="530"/>
      <c r="B2087" s="531"/>
      <c r="C2087" s="19" t="s">
        <v>6</v>
      </c>
      <c r="D2087" s="19" t="s">
        <v>7</v>
      </c>
      <c r="E2087" s="19" t="s">
        <v>6</v>
      </c>
      <c r="F2087" s="19" t="s">
        <v>7</v>
      </c>
      <c r="G2087" s="19" t="s">
        <v>6</v>
      </c>
      <c r="H2087" s="19" t="s">
        <v>7</v>
      </c>
      <c r="I2087" s="19" t="s">
        <v>6</v>
      </c>
      <c r="J2087" s="19" t="s">
        <v>7</v>
      </c>
      <c r="K2087" s="19" t="s">
        <v>6</v>
      </c>
      <c r="L2087" s="19" t="s">
        <v>7</v>
      </c>
      <c r="M2087" s="49" t="s">
        <v>6</v>
      </c>
      <c r="N2087" s="160" t="s">
        <v>41</v>
      </c>
      <c r="O2087" s="17"/>
    </row>
    <row r="2088" spans="1:21" ht="15" customHeight="1">
      <c r="A2088" s="889" t="s">
        <v>22</v>
      </c>
      <c r="B2088" s="694"/>
      <c r="C2088" s="21">
        <v>1869.1739334000004</v>
      </c>
      <c r="D2088" s="107">
        <v>0.18841384982016007</v>
      </c>
      <c r="E2088" s="23">
        <v>426.78857120000004</v>
      </c>
      <c r="F2088" s="107">
        <v>4.302054309775636E-2</v>
      </c>
      <c r="G2088" s="23">
        <v>1905.4077934999991</v>
      </c>
      <c r="H2088" s="107">
        <v>0.19206624457770288</v>
      </c>
      <c r="I2088" s="23">
        <v>2851.2203548999987</v>
      </c>
      <c r="J2088" s="107">
        <v>0.2874047161438506</v>
      </c>
      <c r="K2088" s="23">
        <v>2867.9854361999983</v>
      </c>
      <c r="L2088" s="107">
        <v>0.28909464636052934</v>
      </c>
      <c r="M2088" s="23">
        <v>9920.5760892000035</v>
      </c>
      <c r="N2088" s="107">
        <v>1</v>
      </c>
      <c r="O2088" s="17"/>
    </row>
    <row r="2089" spans="1:21" ht="23.25" customHeight="1">
      <c r="A2089" s="895" t="s">
        <v>9</v>
      </c>
      <c r="B2089" s="688"/>
      <c r="C2089" s="25">
        <v>212.48242400000004</v>
      </c>
      <c r="D2089" s="108">
        <v>0.21999999999999989</v>
      </c>
      <c r="E2089" s="27">
        <v>19.316583999999999</v>
      </c>
      <c r="F2089" s="108">
        <v>1.9999999999999987E-2</v>
      </c>
      <c r="G2089" s="27">
        <v>154.53267200000002</v>
      </c>
      <c r="H2089" s="108">
        <v>0.15999999999999992</v>
      </c>
      <c r="I2089" s="27">
        <v>367.01509599999991</v>
      </c>
      <c r="J2089" s="108">
        <v>0.37999999999999973</v>
      </c>
      <c r="K2089" s="27">
        <v>212.48242400000004</v>
      </c>
      <c r="L2089" s="108">
        <v>0.21999999999999989</v>
      </c>
      <c r="M2089" s="27">
        <v>965.82920000000058</v>
      </c>
      <c r="N2089" s="108">
        <f>+M2089/$M$2088</f>
        <v>9.7356160702345373E-2</v>
      </c>
      <c r="O2089" s="17"/>
    </row>
    <row r="2090" spans="1:21" ht="23.25" customHeight="1">
      <c r="A2090" s="895" t="s">
        <v>10</v>
      </c>
      <c r="B2090" s="688"/>
      <c r="C2090" s="25">
        <v>42.903224000000002</v>
      </c>
      <c r="D2090" s="108">
        <v>0.27966146219074728</v>
      </c>
      <c r="E2090" s="27">
        <v>21.451612000000001</v>
      </c>
      <c r="F2090" s="108">
        <v>0.13983073109537364</v>
      </c>
      <c r="G2090" s="27">
        <v>24.701612000000001</v>
      </c>
      <c r="H2090" s="108">
        <v>0.161015613427758</v>
      </c>
      <c r="I2090" s="27">
        <v>64.354836000000006</v>
      </c>
      <c r="J2090" s="108">
        <v>0.41949219328612097</v>
      </c>
      <c r="K2090" s="27">
        <v>0</v>
      </c>
      <c r="L2090" s="108">
        <v>0</v>
      </c>
      <c r="M2090" s="27">
        <v>153.41128400000002</v>
      </c>
      <c r="N2090" s="108">
        <f t="shared" ref="N2090:N2096" si="90">+M2090/$M$2088</f>
        <v>1.5463949131644747E-2</v>
      </c>
      <c r="O2090" s="17"/>
    </row>
    <row r="2091" spans="1:21" ht="23.25" customHeight="1">
      <c r="A2091" s="895" t="s">
        <v>11</v>
      </c>
      <c r="B2091" s="688"/>
      <c r="C2091" s="25">
        <v>0</v>
      </c>
      <c r="D2091" s="108">
        <v>0</v>
      </c>
      <c r="E2091" s="27">
        <v>0</v>
      </c>
      <c r="F2091" s="108">
        <v>0</v>
      </c>
      <c r="G2091" s="27">
        <v>0</v>
      </c>
      <c r="H2091" s="108">
        <v>0</v>
      </c>
      <c r="I2091" s="27">
        <v>22.073172</v>
      </c>
      <c r="J2091" s="108">
        <v>0.33333333333333337</v>
      </c>
      <c r="K2091" s="27">
        <v>44.146343999999999</v>
      </c>
      <c r="L2091" s="108">
        <v>0.66666666666666674</v>
      </c>
      <c r="M2091" s="27">
        <v>66.219515999999999</v>
      </c>
      <c r="N2091" s="108">
        <f t="shared" si="90"/>
        <v>6.6749667967457675E-3</v>
      </c>
      <c r="O2091" s="17"/>
    </row>
    <row r="2092" spans="1:21" ht="23.25" customHeight="1">
      <c r="A2092" s="895" t="s">
        <v>12</v>
      </c>
      <c r="B2092" s="688"/>
      <c r="C2092" s="25">
        <v>136.07314300000002</v>
      </c>
      <c r="D2092" s="108">
        <v>0.15687288565147783</v>
      </c>
      <c r="E2092" s="27">
        <v>86.164704</v>
      </c>
      <c r="F2092" s="108">
        <v>9.9335588638423913E-2</v>
      </c>
      <c r="G2092" s="27">
        <v>197.28362750000002</v>
      </c>
      <c r="H2092" s="108">
        <v>0.22743982578337479</v>
      </c>
      <c r="I2092" s="27">
        <v>204.1097145</v>
      </c>
      <c r="J2092" s="108">
        <v>0.23530932847721672</v>
      </c>
      <c r="K2092" s="27">
        <v>243.77902300000005</v>
      </c>
      <c r="L2092" s="108">
        <v>0.28104237144950778</v>
      </c>
      <c r="M2092" s="27">
        <v>867.41021199999921</v>
      </c>
      <c r="N2092" s="108">
        <f t="shared" si="90"/>
        <v>8.7435467880166956E-2</v>
      </c>
      <c r="O2092" s="17"/>
    </row>
    <row r="2093" spans="1:21" ht="23.25" customHeight="1">
      <c r="A2093" s="895" t="s">
        <v>13</v>
      </c>
      <c r="B2093" s="688"/>
      <c r="C2093" s="25">
        <v>45.583331999999999</v>
      </c>
      <c r="D2093" s="108">
        <v>0.17756857640838658</v>
      </c>
      <c r="E2093" s="27">
        <v>22.791665999999999</v>
      </c>
      <c r="F2093" s="108">
        <v>8.878428820419329E-2</v>
      </c>
      <c r="G2093" s="27">
        <v>22.791665999999999</v>
      </c>
      <c r="H2093" s="108">
        <v>8.878428820419329E-2</v>
      </c>
      <c r="I2093" s="27">
        <v>74.374998000000005</v>
      </c>
      <c r="J2093" s="108">
        <v>0.28972569436645396</v>
      </c>
      <c r="K2093" s="27">
        <v>91.166663999999997</v>
      </c>
      <c r="L2093" s="108">
        <v>0.35513715281677316</v>
      </c>
      <c r="M2093" s="27">
        <v>256.70832599999994</v>
      </c>
      <c r="N2093" s="108">
        <f t="shared" si="90"/>
        <v>2.5876352712970414E-2</v>
      </c>
      <c r="O2093" s="17"/>
    </row>
    <row r="2094" spans="1:21" ht="23.25" customHeight="1">
      <c r="A2094" s="895" t="s">
        <v>14</v>
      </c>
      <c r="B2094" s="688"/>
      <c r="C2094" s="25">
        <v>827.37474000000122</v>
      </c>
      <c r="D2094" s="108">
        <v>0.20073046430279276</v>
      </c>
      <c r="E2094" s="27">
        <v>194.76868499999998</v>
      </c>
      <c r="F2094" s="108">
        <v>4.7253084583769533E-2</v>
      </c>
      <c r="G2094" s="27">
        <v>814.51570500000082</v>
      </c>
      <c r="H2094" s="108">
        <v>0.19761071705738384</v>
      </c>
      <c r="I2094" s="27">
        <v>1102.7482500000015</v>
      </c>
      <c r="J2094" s="108">
        <v>0.26753919056266112</v>
      </c>
      <c r="K2094" s="27">
        <v>1182.4121100000016</v>
      </c>
      <c r="L2094" s="108">
        <v>0.28686654349339313</v>
      </c>
      <c r="M2094" s="27">
        <v>4121.8194900000035</v>
      </c>
      <c r="N2094" s="108">
        <f t="shared" si="90"/>
        <v>0.41548186848616647</v>
      </c>
      <c r="O2094" s="17"/>
    </row>
    <row r="2095" spans="1:21" ht="23.25" customHeight="1">
      <c r="A2095" s="895" t="s">
        <v>15</v>
      </c>
      <c r="B2095" s="688"/>
      <c r="C2095" s="25">
        <v>604.75707039999998</v>
      </c>
      <c r="D2095" s="108">
        <v>0.17433885814363695</v>
      </c>
      <c r="E2095" s="27">
        <v>82.295320199999992</v>
      </c>
      <c r="F2095" s="108">
        <v>2.3724025491332193E-2</v>
      </c>
      <c r="G2095" s="27">
        <v>691.58251099999995</v>
      </c>
      <c r="H2095" s="108">
        <v>0.19936882292273442</v>
      </c>
      <c r="I2095" s="27">
        <v>996.22610639999994</v>
      </c>
      <c r="J2095" s="108">
        <v>0.28719122163843552</v>
      </c>
      <c r="K2095" s="27">
        <v>1093.9988711999995</v>
      </c>
      <c r="L2095" s="108">
        <v>0.31537707180386471</v>
      </c>
      <c r="M2095" s="27">
        <v>3468.8598791999862</v>
      </c>
      <c r="N2095" s="108">
        <f t="shared" si="90"/>
        <v>0.34966314939878812</v>
      </c>
      <c r="O2095" s="17"/>
    </row>
    <row r="2096" spans="1:21" ht="23.25" customHeight="1">
      <c r="A2096" s="895" t="s">
        <v>16</v>
      </c>
      <c r="B2096" s="688"/>
      <c r="C2096" s="25">
        <v>0</v>
      </c>
      <c r="D2096" s="108">
        <v>0</v>
      </c>
      <c r="E2096" s="27">
        <v>0</v>
      </c>
      <c r="F2096" s="108">
        <v>0</v>
      </c>
      <c r="G2096" s="27">
        <v>0</v>
      </c>
      <c r="H2096" s="108">
        <v>0</v>
      </c>
      <c r="I2096" s="27">
        <v>20.318182</v>
      </c>
      <c r="J2096" s="108">
        <v>1</v>
      </c>
      <c r="K2096" s="27">
        <v>0</v>
      </c>
      <c r="L2096" s="108">
        <v>0</v>
      </c>
      <c r="M2096" s="27">
        <v>20.318182</v>
      </c>
      <c r="N2096" s="108">
        <f t="shared" si="90"/>
        <v>2.0480848911707166E-3</v>
      </c>
      <c r="O2096" s="17"/>
    </row>
    <row r="2097" spans="1:56" ht="15" customHeight="1" thickBot="1">
      <c r="A2097" s="896" t="s">
        <v>0</v>
      </c>
      <c r="B2097" s="897"/>
      <c r="C2097" s="43">
        <v>1869.1739334000004</v>
      </c>
      <c r="D2097" s="110">
        <v>0.18841384982016007</v>
      </c>
      <c r="E2097" s="45">
        <v>426.78857120000004</v>
      </c>
      <c r="F2097" s="110">
        <v>4.302054309775636E-2</v>
      </c>
      <c r="G2097" s="45">
        <v>1905.4077934999991</v>
      </c>
      <c r="H2097" s="110">
        <v>0.19206624457770288</v>
      </c>
      <c r="I2097" s="45">
        <v>2851.2203548999987</v>
      </c>
      <c r="J2097" s="110">
        <v>0.2874047161438506</v>
      </c>
      <c r="K2097" s="45">
        <v>2867.9854361999983</v>
      </c>
      <c r="L2097" s="110">
        <v>0.28909464636052934</v>
      </c>
      <c r="M2097" s="45">
        <v>9920.5760892000035</v>
      </c>
      <c r="N2097" s="110">
        <v>1</v>
      </c>
      <c r="O2097" s="17"/>
    </row>
    <row r="2100" spans="1:56" ht="18.75">
      <c r="A2100" s="584" t="s">
        <v>453</v>
      </c>
      <c r="B2100" s="584"/>
      <c r="C2100" s="584"/>
      <c r="D2100" s="584"/>
      <c r="E2100" s="584"/>
      <c r="F2100" s="584"/>
      <c r="G2100" s="584"/>
      <c r="H2100" s="584"/>
      <c r="I2100" s="584"/>
      <c r="J2100" s="584"/>
      <c r="K2100" s="584"/>
      <c r="L2100" s="584"/>
      <c r="M2100" s="584"/>
      <c r="N2100" s="584"/>
      <c r="O2100" s="584"/>
      <c r="P2100" s="584"/>
      <c r="Q2100" s="584"/>
      <c r="R2100" s="584"/>
      <c r="S2100" s="584"/>
      <c r="T2100" s="584"/>
      <c r="U2100" s="584"/>
      <c r="V2100" s="584"/>
      <c r="W2100" s="584"/>
      <c r="X2100" s="584"/>
      <c r="Y2100" s="584"/>
      <c r="Z2100" s="584"/>
      <c r="AA2100" s="584"/>
      <c r="AB2100" s="584"/>
      <c r="AC2100" s="584"/>
      <c r="AD2100" s="584"/>
      <c r="AE2100" s="584"/>
      <c r="AF2100" s="584"/>
      <c r="AG2100" s="584"/>
      <c r="AH2100" s="584"/>
      <c r="AI2100" s="584"/>
      <c r="AJ2100" s="584"/>
      <c r="AK2100" s="584"/>
      <c r="AL2100" s="584"/>
      <c r="AM2100" s="584"/>
      <c r="AN2100" s="584"/>
      <c r="AO2100" s="584"/>
      <c r="AP2100" s="584"/>
      <c r="AQ2100" s="584"/>
      <c r="AR2100" s="584"/>
      <c r="AS2100" s="584"/>
      <c r="AT2100" s="584"/>
      <c r="AU2100" s="584"/>
      <c r="AV2100" s="584"/>
      <c r="AW2100" s="584"/>
      <c r="AX2100" s="584"/>
      <c r="AY2100" s="584"/>
      <c r="AZ2100" s="584"/>
      <c r="BA2100" s="584"/>
      <c r="BB2100" s="584"/>
      <c r="BC2100" s="584"/>
      <c r="BD2100" s="584"/>
    </row>
    <row r="2102" spans="1:56" ht="15.75" thickBot="1"/>
    <row r="2103" spans="1:56">
      <c r="A2103" s="526" t="s">
        <v>23</v>
      </c>
      <c r="B2103" s="527"/>
      <c r="C2103" s="891" t="s">
        <v>454</v>
      </c>
      <c r="D2103" s="892"/>
      <c r="E2103" s="892"/>
      <c r="F2103" s="892"/>
      <c r="G2103" s="892"/>
      <c r="H2103" s="892"/>
      <c r="I2103" s="892"/>
      <c r="J2103" s="893"/>
      <c r="K2103" s="17"/>
    </row>
    <row r="2104" spans="1:56">
      <c r="A2104" s="528"/>
      <c r="B2104" s="529"/>
      <c r="C2104" s="692" t="s">
        <v>64</v>
      </c>
      <c r="D2104" s="680"/>
      <c r="E2104" s="679" t="s">
        <v>65</v>
      </c>
      <c r="F2104" s="680"/>
      <c r="G2104" s="679" t="s">
        <v>66</v>
      </c>
      <c r="H2104" s="680"/>
      <c r="I2104" s="681" t="s">
        <v>20</v>
      </c>
      <c r="J2104" s="894"/>
      <c r="K2104" s="17"/>
    </row>
    <row r="2105" spans="1:56" ht="15.75" thickBot="1">
      <c r="A2105" s="530"/>
      <c r="B2105" s="531"/>
      <c r="C2105" s="18" t="s">
        <v>6</v>
      </c>
      <c r="D2105" s="19" t="s">
        <v>7</v>
      </c>
      <c r="E2105" s="19" t="s">
        <v>6</v>
      </c>
      <c r="F2105" s="19" t="s">
        <v>7</v>
      </c>
      <c r="G2105" s="19" t="s">
        <v>6</v>
      </c>
      <c r="H2105" s="19" t="s">
        <v>7</v>
      </c>
      <c r="I2105" s="19" t="s">
        <v>6</v>
      </c>
      <c r="J2105" s="196" t="s">
        <v>41</v>
      </c>
      <c r="K2105" s="17"/>
    </row>
    <row r="2106" spans="1:56" ht="15" customHeight="1">
      <c r="A2106" s="889" t="s">
        <v>22</v>
      </c>
      <c r="B2106" s="694"/>
      <c r="C2106" s="21">
        <v>354.47111569999998</v>
      </c>
      <c r="D2106" s="107">
        <v>8.3164278173235399E-3</v>
      </c>
      <c r="E2106" s="23">
        <v>6509.8138324999836</v>
      </c>
      <c r="F2106" s="107">
        <v>0.15273006584835377</v>
      </c>
      <c r="G2106" s="23">
        <v>35758.716595999489</v>
      </c>
      <c r="H2106" s="107">
        <v>0.83895350633433596</v>
      </c>
      <c r="I2106" s="23">
        <v>42623.001544198909</v>
      </c>
      <c r="J2106" s="107">
        <v>1</v>
      </c>
      <c r="K2106" s="17"/>
    </row>
    <row r="2107" spans="1:56" s="117" customFormat="1" ht="25.5" customHeight="1">
      <c r="A2107" s="888" t="s">
        <v>9</v>
      </c>
      <c r="B2107" s="882"/>
      <c r="C2107" s="39">
        <v>38.633167999999998</v>
      </c>
      <c r="D2107" s="130">
        <v>1.0050251256281379E-2</v>
      </c>
      <c r="E2107" s="41">
        <v>637.447272</v>
      </c>
      <c r="F2107" s="130">
        <v>0.16582914572864277</v>
      </c>
      <c r="G2107" s="41">
        <v>3167.9197760000052</v>
      </c>
      <c r="H2107" s="130">
        <v>0.8241206030150745</v>
      </c>
      <c r="I2107" s="41">
        <v>3844.0002160000104</v>
      </c>
      <c r="J2107" s="130">
        <f>+I2107/$I$2106</f>
        <v>9.0186051585641747E-2</v>
      </c>
      <c r="K2107" s="116"/>
    </row>
    <row r="2108" spans="1:56" s="117" customFormat="1" ht="25.5" customHeight="1">
      <c r="A2108" s="888" t="s">
        <v>10</v>
      </c>
      <c r="B2108" s="882"/>
      <c r="C2108" s="39">
        <v>21.451612000000001</v>
      </c>
      <c r="D2108" s="130">
        <v>3.1044302270970291E-2</v>
      </c>
      <c r="E2108" s="41">
        <v>85.806448000000003</v>
      </c>
      <c r="F2108" s="130">
        <v>0.12417720908388116</v>
      </c>
      <c r="G2108" s="41">
        <v>583.74191200000007</v>
      </c>
      <c r="H2108" s="130">
        <v>0.84477848864514882</v>
      </c>
      <c r="I2108" s="41">
        <v>690.99997199999984</v>
      </c>
      <c r="J2108" s="130">
        <f t="shared" ref="J2108:J2114" si="91">+I2108/$I$2106</f>
        <v>1.6211903126612314E-2</v>
      </c>
      <c r="K2108" s="116"/>
    </row>
    <row r="2109" spans="1:56" s="117" customFormat="1" ht="25.5" customHeight="1">
      <c r="A2109" s="888" t="s">
        <v>11</v>
      </c>
      <c r="B2109" s="882"/>
      <c r="C2109" s="39">
        <v>0</v>
      </c>
      <c r="D2109" s="130">
        <v>0</v>
      </c>
      <c r="E2109" s="41">
        <v>44.146343999999999</v>
      </c>
      <c r="F2109" s="130">
        <v>4.878048780487805E-2</v>
      </c>
      <c r="G2109" s="41">
        <v>860.85370799999998</v>
      </c>
      <c r="H2109" s="130">
        <v>0.95121951219512202</v>
      </c>
      <c r="I2109" s="41">
        <v>905.00005199999998</v>
      </c>
      <c r="J2109" s="130">
        <f t="shared" si="91"/>
        <v>2.1232668259215371E-2</v>
      </c>
      <c r="K2109" s="116"/>
    </row>
    <row r="2110" spans="1:56" s="117" customFormat="1" ht="25.5" customHeight="1">
      <c r="A2110" s="888" t="s">
        <v>12</v>
      </c>
      <c r="B2110" s="882"/>
      <c r="C2110" s="39">
        <v>10.2391305</v>
      </c>
      <c r="D2110" s="130">
        <v>2.6811025692084476E-3</v>
      </c>
      <c r="E2110" s="41">
        <v>497.79717650000009</v>
      </c>
      <c r="F2110" s="130">
        <v>0.13034752207317421</v>
      </c>
      <c r="G2110" s="41">
        <v>3310.9636140000111</v>
      </c>
      <c r="H2110" s="130">
        <v>0.86697137535761626</v>
      </c>
      <c r="I2110" s="41">
        <v>3818.9999210000155</v>
      </c>
      <c r="J2110" s="130">
        <f t="shared" si="91"/>
        <v>8.9599506900981979E-2</v>
      </c>
      <c r="K2110" s="116"/>
    </row>
    <row r="2111" spans="1:56" s="117" customFormat="1" ht="25.5" customHeight="1">
      <c r="A2111" s="888" t="s">
        <v>13</v>
      </c>
      <c r="B2111" s="882"/>
      <c r="C2111" s="39">
        <v>0</v>
      </c>
      <c r="D2111" s="130">
        <v>0</v>
      </c>
      <c r="E2111" s="41">
        <v>205.12499399999996</v>
      </c>
      <c r="F2111" s="130">
        <v>0.18546564189412348</v>
      </c>
      <c r="G2111" s="41">
        <v>900.8749739999995</v>
      </c>
      <c r="H2111" s="130">
        <v>0.81453435810587638</v>
      </c>
      <c r="I2111" s="41">
        <v>1105.9999679999996</v>
      </c>
      <c r="J2111" s="130">
        <f t="shared" si="91"/>
        <v>2.5948429907103266E-2</v>
      </c>
      <c r="K2111" s="116"/>
    </row>
    <row r="2112" spans="1:56" s="117" customFormat="1" ht="25.5" customHeight="1">
      <c r="A2112" s="888" t="s">
        <v>14</v>
      </c>
      <c r="B2112" s="882"/>
      <c r="C2112" s="39">
        <v>161.83675499999995</v>
      </c>
      <c r="D2112" s="130">
        <v>8.8069627031663253E-3</v>
      </c>
      <c r="E2112" s="41">
        <v>3043.2212400000003</v>
      </c>
      <c r="F2112" s="130">
        <v>0.16560846118153805</v>
      </c>
      <c r="G2112" s="41">
        <v>15170.942955000151</v>
      </c>
      <c r="H2112" s="130">
        <v>0.82558457611529756</v>
      </c>
      <c r="I2112" s="41">
        <v>18376.000950000114</v>
      </c>
      <c r="J2112" s="130">
        <f t="shared" si="91"/>
        <v>0.43112873998197182</v>
      </c>
      <c r="K2112" s="116"/>
    </row>
    <row r="2113" spans="1:13" s="117" customFormat="1" ht="25.5" customHeight="1">
      <c r="A2113" s="888" t="s">
        <v>15</v>
      </c>
      <c r="B2113" s="882"/>
      <c r="C2113" s="39">
        <v>122.31045019999999</v>
      </c>
      <c r="D2113" s="130">
        <v>9.118798627507892E-3</v>
      </c>
      <c r="E2113" s="41">
        <v>1894.6794479999969</v>
      </c>
      <c r="F2113" s="130">
        <v>0.14125694347243753</v>
      </c>
      <c r="G2113" s="41">
        <v>11396.010563399943</v>
      </c>
      <c r="H2113" s="130">
        <v>0.8496242579000568</v>
      </c>
      <c r="I2113" s="41">
        <v>13413.00046159991</v>
      </c>
      <c r="J2113" s="130">
        <f t="shared" si="91"/>
        <v>0.31468925171051099</v>
      </c>
      <c r="K2113" s="116"/>
    </row>
    <row r="2114" spans="1:13" s="117" customFormat="1" ht="25.5" customHeight="1">
      <c r="A2114" s="888" t="s">
        <v>16</v>
      </c>
      <c r="B2114" s="882"/>
      <c r="C2114" s="39">
        <v>0</v>
      </c>
      <c r="D2114" s="130">
        <v>0</v>
      </c>
      <c r="E2114" s="41">
        <v>101.59091000000001</v>
      </c>
      <c r="F2114" s="130">
        <v>0.2166117467381615</v>
      </c>
      <c r="G2114" s="41">
        <v>367.40909360000006</v>
      </c>
      <c r="H2114" s="130">
        <v>0.78338825326183881</v>
      </c>
      <c r="I2114" s="41">
        <v>469.00000359999996</v>
      </c>
      <c r="J2114" s="130">
        <f t="shared" si="91"/>
        <v>1.1003448527989273E-2</v>
      </c>
      <c r="K2114" s="116"/>
    </row>
    <row r="2115" spans="1:13" ht="15" customHeight="1" thickBot="1">
      <c r="A2115" s="890" t="s">
        <v>0</v>
      </c>
      <c r="B2115" s="684"/>
      <c r="C2115" s="29">
        <v>354.47111569999998</v>
      </c>
      <c r="D2115" s="109">
        <v>8.3164278173235399E-3</v>
      </c>
      <c r="E2115" s="31">
        <v>6509.8138324999836</v>
      </c>
      <c r="F2115" s="109">
        <v>0.15273006584835377</v>
      </c>
      <c r="G2115" s="31">
        <v>35758.716595999489</v>
      </c>
      <c r="H2115" s="109">
        <v>0.83895350633433596</v>
      </c>
      <c r="I2115" s="31">
        <v>42623.001544198909</v>
      </c>
      <c r="J2115" s="109">
        <v>1</v>
      </c>
      <c r="K2115" s="17"/>
    </row>
    <row r="2118" spans="1:13" ht="15.75" thickBot="1"/>
    <row r="2119" spans="1:13" ht="28.5" customHeight="1">
      <c r="A2119" s="526" t="s">
        <v>23</v>
      </c>
      <c r="B2119" s="527"/>
      <c r="C2119" s="891" t="s">
        <v>455</v>
      </c>
      <c r="D2119" s="892"/>
      <c r="E2119" s="892"/>
      <c r="F2119" s="892"/>
      <c r="G2119" s="892"/>
      <c r="H2119" s="892"/>
      <c r="I2119" s="892"/>
      <c r="J2119" s="892"/>
      <c r="K2119" s="892"/>
      <c r="L2119" s="893"/>
      <c r="M2119" s="17"/>
    </row>
    <row r="2120" spans="1:13">
      <c r="A2120" s="528"/>
      <c r="B2120" s="529"/>
      <c r="C2120" s="692" t="s">
        <v>395</v>
      </c>
      <c r="D2120" s="680"/>
      <c r="E2120" s="679" t="s">
        <v>456</v>
      </c>
      <c r="F2120" s="680"/>
      <c r="G2120" s="679" t="s">
        <v>457</v>
      </c>
      <c r="H2120" s="680"/>
      <c r="I2120" s="679" t="s">
        <v>458</v>
      </c>
      <c r="J2120" s="680"/>
      <c r="K2120" s="681" t="s">
        <v>20</v>
      </c>
      <c r="L2120" s="894"/>
      <c r="M2120" s="17"/>
    </row>
    <row r="2121" spans="1:13" ht="15.75" thickBot="1">
      <c r="A2121" s="530"/>
      <c r="B2121" s="531"/>
      <c r="C2121" s="19" t="s">
        <v>6</v>
      </c>
      <c r="D2121" s="19" t="s">
        <v>7</v>
      </c>
      <c r="E2121" s="19" t="s">
        <v>6</v>
      </c>
      <c r="F2121" s="19" t="s">
        <v>7</v>
      </c>
      <c r="G2121" s="19" t="s">
        <v>6</v>
      </c>
      <c r="H2121" s="19" t="s">
        <v>7</v>
      </c>
      <c r="I2121" s="19" t="s">
        <v>6</v>
      </c>
      <c r="J2121" s="19" t="s">
        <v>7</v>
      </c>
      <c r="K2121" s="49" t="s">
        <v>6</v>
      </c>
      <c r="L2121" s="160" t="s">
        <v>41</v>
      </c>
      <c r="M2121" s="17"/>
    </row>
    <row r="2122" spans="1:13" ht="15" customHeight="1">
      <c r="A2122" s="889" t="s">
        <v>22</v>
      </c>
      <c r="B2122" s="694"/>
      <c r="C2122" s="21">
        <v>638.39480470000012</v>
      </c>
      <c r="D2122" s="107">
        <v>1.4977706439514866E-2</v>
      </c>
      <c r="E2122" s="23">
        <v>2485.4641280000001</v>
      </c>
      <c r="F2122" s="107">
        <v>5.8312742837283299E-2</v>
      </c>
      <c r="G2122" s="23">
        <v>8052.1825417999698</v>
      </c>
      <c r="H2122" s="107">
        <v>0.18891636557904237</v>
      </c>
      <c r="I2122" s="23">
        <v>31446.960069699904</v>
      </c>
      <c r="J2122" s="107">
        <v>0.73779318514418213</v>
      </c>
      <c r="K2122" s="23">
        <v>42623.001544198909</v>
      </c>
      <c r="L2122" s="107">
        <v>1</v>
      </c>
      <c r="M2122" s="17"/>
    </row>
    <row r="2123" spans="1:13" s="117" customFormat="1" ht="25.5" customHeight="1">
      <c r="A2123" s="888" t="s">
        <v>9</v>
      </c>
      <c r="B2123" s="882"/>
      <c r="C2123" s="39">
        <v>38.633167999999998</v>
      </c>
      <c r="D2123" s="130">
        <v>1.0050251256281379E-2</v>
      </c>
      <c r="E2123" s="41">
        <v>173.84925600000003</v>
      </c>
      <c r="F2123" s="130">
        <v>4.5226130653266215E-2</v>
      </c>
      <c r="G2123" s="41">
        <v>656.76385600000003</v>
      </c>
      <c r="H2123" s="130">
        <v>0.17085427135678347</v>
      </c>
      <c r="I2123" s="41">
        <v>2974.7539360000037</v>
      </c>
      <c r="J2123" s="130">
        <v>0.77386934673366725</v>
      </c>
      <c r="K2123" s="41">
        <v>3844.0002160000104</v>
      </c>
      <c r="L2123" s="130">
        <f>+K2123/$K$2122</f>
        <v>9.0186051585641747E-2</v>
      </c>
      <c r="M2123" s="116"/>
    </row>
    <row r="2124" spans="1:13" s="117" customFormat="1" ht="25.5" customHeight="1">
      <c r="A2124" s="888" t="s">
        <v>10</v>
      </c>
      <c r="B2124" s="882"/>
      <c r="C2124" s="39">
        <v>24.701612000000001</v>
      </c>
      <c r="D2124" s="130">
        <v>3.5747630970960453E-2</v>
      </c>
      <c r="E2124" s="41">
        <v>42.903224000000002</v>
      </c>
      <c r="F2124" s="130">
        <v>6.2088604541940581E-2</v>
      </c>
      <c r="G2124" s="41">
        <v>217.76612000000006</v>
      </c>
      <c r="H2124" s="130">
        <v>0.3151463514096931</v>
      </c>
      <c r="I2124" s="41">
        <v>405.62901600000015</v>
      </c>
      <c r="J2124" s="130">
        <v>0.5870174130774064</v>
      </c>
      <c r="K2124" s="41">
        <v>690.99997199999984</v>
      </c>
      <c r="L2124" s="130">
        <f t="shared" ref="L2124:L2130" si="92">+K2124/$K$2122</f>
        <v>1.6211903126612314E-2</v>
      </c>
      <c r="M2124" s="116"/>
    </row>
    <row r="2125" spans="1:13" s="117" customFormat="1" ht="25.5" customHeight="1">
      <c r="A2125" s="888" t="s">
        <v>11</v>
      </c>
      <c r="B2125" s="882"/>
      <c r="C2125" s="39">
        <v>22.073172</v>
      </c>
      <c r="D2125" s="130">
        <v>2.4390243902439025E-2</v>
      </c>
      <c r="E2125" s="41">
        <v>44.146343999999999</v>
      </c>
      <c r="F2125" s="130">
        <v>4.878048780487805E-2</v>
      </c>
      <c r="G2125" s="41">
        <v>110.36586</v>
      </c>
      <c r="H2125" s="130">
        <v>0.12195121951219512</v>
      </c>
      <c r="I2125" s="41">
        <v>728.41467599999999</v>
      </c>
      <c r="J2125" s="130">
        <v>0.80487804878048774</v>
      </c>
      <c r="K2125" s="41">
        <v>905.00005199999998</v>
      </c>
      <c r="L2125" s="130">
        <f t="shared" si="92"/>
        <v>2.1232668259215371E-2</v>
      </c>
      <c r="M2125" s="116"/>
    </row>
    <row r="2126" spans="1:13" s="117" customFormat="1" ht="25.5" customHeight="1">
      <c r="A2126" s="888" t="s">
        <v>12</v>
      </c>
      <c r="B2126" s="882"/>
      <c r="C2126" s="39">
        <v>46.495395500000001</v>
      </c>
      <c r="D2126" s="130">
        <v>1.2174756863525951E-2</v>
      </c>
      <c r="E2126" s="41">
        <v>135.01022799999998</v>
      </c>
      <c r="F2126" s="130">
        <v>3.5352246869030358E-2</v>
      </c>
      <c r="G2126" s="41">
        <v>665.65062599999953</v>
      </c>
      <c r="H2126" s="130">
        <v>0.17429972238011909</v>
      </c>
      <c r="I2126" s="41">
        <v>2971.8436715000075</v>
      </c>
      <c r="J2126" s="130">
        <v>0.77817327388732238</v>
      </c>
      <c r="K2126" s="41">
        <v>3818.9999210000155</v>
      </c>
      <c r="L2126" s="130">
        <f t="shared" si="92"/>
        <v>8.9599506900981979E-2</v>
      </c>
      <c r="M2126" s="116"/>
    </row>
    <row r="2127" spans="1:13" s="117" customFormat="1" ht="25.5" customHeight="1">
      <c r="A2127" s="888" t="s">
        <v>13</v>
      </c>
      <c r="B2127" s="882"/>
      <c r="C2127" s="39">
        <v>45.583331999999999</v>
      </c>
      <c r="D2127" s="130">
        <v>4.1214587087583007E-2</v>
      </c>
      <c r="E2127" s="41">
        <v>68.374998000000005</v>
      </c>
      <c r="F2127" s="130">
        <v>6.1821880631374511E-2</v>
      </c>
      <c r="G2127" s="41">
        <v>205.12499399999996</v>
      </c>
      <c r="H2127" s="130">
        <v>0.18546564189412348</v>
      </c>
      <c r="I2127" s="41">
        <v>786.91664399999968</v>
      </c>
      <c r="J2127" s="130">
        <v>0.71149789038691902</v>
      </c>
      <c r="K2127" s="41">
        <v>1105.9999679999996</v>
      </c>
      <c r="L2127" s="130">
        <f t="shared" si="92"/>
        <v>2.5948429907103266E-2</v>
      </c>
      <c r="M2127" s="116"/>
    </row>
    <row r="2128" spans="1:13" s="117" customFormat="1" ht="25.5" customHeight="1">
      <c r="A2128" s="888" t="s">
        <v>14</v>
      </c>
      <c r="B2128" s="882"/>
      <c r="C2128" s="39">
        <v>298.58254499999993</v>
      </c>
      <c r="D2128" s="130">
        <v>1.6248505091636823E-2</v>
      </c>
      <c r="E2128" s="41">
        <v>1250.7850050000018</v>
      </c>
      <c r="F2128" s="130">
        <v>6.8066224441504175E-2</v>
      </c>
      <c r="G2128" s="41">
        <v>3905.4098400000025</v>
      </c>
      <c r="H2128" s="130">
        <v>0.21252773389740046</v>
      </c>
      <c r="I2128" s="41">
        <v>12921.223560000095</v>
      </c>
      <c r="J2128" s="130">
        <v>0.70315753656945779</v>
      </c>
      <c r="K2128" s="41">
        <v>18376.000950000114</v>
      </c>
      <c r="L2128" s="130">
        <f t="shared" si="92"/>
        <v>0.43112873998197182</v>
      </c>
      <c r="M2128" s="116"/>
    </row>
    <row r="2129" spans="1:13" s="117" customFormat="1" ht="25.5" customHeight="1">
      <c r="A2129" s="888" t="s">
        <v>15</v>
      </c>
      <c r="B2129" s="882"/>
      <c r="C2129" s="39">
        <v>162.32558019999999</v>
      </c>
      <c r="D2129" s="130">
        <v>1.2102108000720795E-2</v>
      </c>
      <c r="E2129" s="41">
        <v>745.18800219999991</v>
      </c>
      <c r="F2129" s="130">
        <v>5.5557144304393284E-2</v>
      </c>
      <c r="G2129" s="41">
        <v>2248.0204373999945</v>
      </c>
      <c r="H2129" s="130">
        <v>0.16760011630774593</v>
      </c>
      <c r="I2129" s="41">
        <v>10257.46644179995</v>
      </c>
      <c r="J2129" s="130">
        <v>0.76474063138714254</v>
      </c>
      <c r="K2129" s="41">
        <v>13413.00046159991</v>
      </c>
      <c r="L2129" s="130">
        <f t="shared" si="92"/>
        <v>0.31468925171051099</v>
      </c>
      <c r="M2129" s="116"/>
    </row>
    <row r="2130" spans="1:13" s="117" customFormat="1" ht="25.5" customHeight="1">
      <c r="A2130" s="888" t="s">
        <v>16</v>
      </c>
      <c r="B2130" s="882"/>
      <c r="C2130" s="39">
        <v>0</v>
      </c>
      <c r="D2130" s="130">
        <v>0</v>
      </c>
      <c r="E2130" s="41">
        <v>25.2070708</v>
      </c>
      <c r="F2130" s="130">
        <v>5.3746419203652224E-2</v>
      </c>
      <c r="G2130" s="41">
        <v>43.080808400000002</v>
      </c>
      <c r="H2130" s="130">
        <v>9.1856733623274553E-2</v>
      </c>
      <c r="I2130" s="41">
        <v>400.71212439999999</v>
      </c>
      <c r="J2130" s="130">
        <v>0.85439684717307329</v>
      </c>
      <c r="K2130" s="41">
        <v>469.00000359999996</v>
      </c>
      <c r="L2130" s="130">
        <f t="shared" si="92"/>
        <v>1.1003448527989273E-2</v>
      </c>
      <c r="M2130" s="116"/>
    </row>
    <row r="2131" spans="1:13" ht="15" customHeight="1" thickBot="1">
      <c r="A2131" s="890" t="s">
        <v>0</v>
      </c>
      <c r="B2131" s="684"/>
      <c r="C2131" s="29">
        <v>638.39480470000012</v>
      </c>
      <c r="D2131" s="109">
        <v>1.4977706439514866E-2</v>
      </c>
      <c r="E2131" s="31">
        <v>2485.4641280000001</v>
      </c>
      <c r="F2131" s="109">
        <v>5.8312742837283299E-2</v>
      </c>
      <c r="G2131" s="31">
        <v>8052.1825417999698</v>
      </c>
      <c r="H2131" s="109">
        <v>0.18891636557904237</v>
      </c>
      <c r="I2131" s="31">
        <v>31446.960069699904</v>
      </c>
      <c r="J2131" s="109">
        <v>0.73779318514418213</v>
      </c>
      <c r="K2131" s="31">
        <v>42623.001544198909</v>
      </c>
      <c r="L2131" s="109">
        <v>1</v>
      </c>
      <c r="M2131" s="17"/>
    </row>
    <row r="2134" spans="1:13" ht="15.75" thickBot="1"/>
    <row r="2135" spans="1:13" ht="26.25" customHeight="1">
      <c r="A2135" s="526" t="s">
        <v>23</v>
      </c>
      <c r="B2135" s="527"/>
      <c r="C2135" s="891" t="s">
        <v>459</v>
      </c>
      <c r="D2135" s="892"/>
      <c r="E2135" s="892"/>
      <c r="F2135" s="892"/>
      <c r="G2135" s="892"/>
      <c r="H2135" s="893"/>
      <c r="I2135" s="17"/>
    </row>
    <row r="2136" spans="1:13">
      <c r="A2136" s="528"/>
      <c r="B2136" s="529"/>
      <c r="C2136" s="692" t="s">
        <v>353</v>
      </c>
      <c r="D2136" s="680"/>
      <c r="E2136" s="679" t="s">
        <v>251</v>
      </c>
      <c r="F2136" s="680"/>
      <c r="G2136" s="681" t="s">
        <v>20</v>
      </c>
      <c r="H2136" s="894"/>
      <c r="I2136" s="17"/>
    </row>
    <row r="2137" spans="1:13" ht="15.75" thickBot="1">
      <c r="A2137" s="530"/>
      <c r="B2137" s="531"/>
      <c r="C2137" s="19" t="s">
        <v>6</v>
      </c>
      <c r="D2137" s="19" t="s">
        <v>7</v>
      </c>
      <c r="E2137" s="19" t="s">
        <v>6</v>
      </c>
      <c r="F2137" s="19" t="s">
        <v>7</v>
      </c>
      <c r="G2137" s="49" t="s">
        <v>6</v>
      </c>
      <c r="H2137" s="160" t="s">
        <v>41</v>
      </c>
      <c r="I2137" s="17"/>
    </row>
    <row r="2138" spans="1:13" ht="15" customHeight="1">
      <c r="A2138" s="889" t="s">
        <v>22</v>
      </c>
      <c r="B2138" s="694"/>
      <c r="C2138" s="21">
        <v>40236.992117099086</v>
      </c>
      <c r="D2138" s="107">
        <v>0.94402061467619558</v>
      </c>
      <c r="E2138" s="23">
        <v>2386.0094270999994</v>
      </c>
      <c r="F2138" s="107">
        <v>5.5979385323808598E-2</v>
      </c>
      <c r="G2138" s="23">
        <v>42623.001544198909</v>
      </c>
      <c r="H2138" s="107">
        <v>1</v>
      </c>
      <c r="I2138" s="17"/>
    </row>
    <row r="2139" spans="1:13" s="117" customFormat="1" ht="24.75" customHeight="1">
      <c r="A2139" s="888" t="s">
        <v>9</v>
      </c>
      <c r="B2139" s="882"/>
      <c r="C2139" s="39">
        <v>3650.8343760000089</v>
      </c>
      <c r="D2139" s="130">
        <v>0.94974874371859275</v>
      </c>
      <c r="E2139" s="41">
        <v>193.16584000000003</v>
      </c>
      <c r="F2139" s="130">
        <v>5.0251256281406906E-2</v>
      </c>
      <c r="G2139" s="41">
        <v>3844.0002160000104</v>
      </c>
      <c r="H2139" s="130">
        <f>+G2139/$G$2138</f>
        <v>9.0186051585641747E-2</v>
      </c>
      <c r="I2139" s="116"/>
    </row>
    <row r="2140" spans="1:13" s="117" customFormat="1" ht="24.75" customHeight="1">
      <c r="A2140" s="888" t="s">
        <v>10</v>
      </c>
      <c r="B2140" s="882"/>
      <c r="C2140" s="39">
        <v>605.19352400000002</v>
      </c>
      <c r="D2140" s="130">
        <v>0.87582279091611914</v>
      </c>
      <c r="E2140" s="41">
        <v>85.806448000000003</v>
      </c>
      <c r="F2140" s="130">
        <v>0.12417720908388116</v>
      </c>
      <c r="G2140" s="41">
        <v>690.99997199999984</v>
      </c>
      <c r="H2140" s="130">
        <f t="shared" ref="H2140:H2146" si="93">+G2140/$G$2138</f>
        <v>1.6211903126612314E-2</v>
      </c>
      <c r="I2140" s="116"/>
    </row>
    <row r="2141" spans="1:13" s="117" customFormat="1" ht="24.75" customHeight="1">
      <c r="A2141" s="888" t="s">
        <v>11</v>
      </c>
      <c r="B2141" s="882"/>
      <c r="C2141" s="39">
        <v>905.00005199999998</v>
      </c>
      <c r="D2141" s="130">
        <v>1</v>
      </c>
      <c r="E2141" s="41">
        <v>0</v>
      </c>
      <c r="F2141" s="130">
        <v>0</v>
      </c>
      <c r="G2141" s="41">
        <v>905.00005199999998</v>
      </c>
      <c r="H2141" s="130">
        <f t="shared" si="93"/>
        <v>2.1232668259215371E-2</v>
      </c>
      <c r="I2141" s="116"/>
    </row>
    <row r="2142" spans="1:13" s="117" customFormat="1" ht="24.75" customHeight="1">
      <c r="A2142" s="888" t="s">
        <v>12</v>
      </c>
      <c r="B2142" s="882"/>
      <c r="C2142" s="39">
        <v>3543.4405915000134</v>
      </c>
      <c r="D2142" s="130">
        <v>0.9278451596752465</v>
      </c>
      <c r="E2142" s="41">
        <v>275.55932950000005</v>
      </c>
      <c r="F2142" s="130">
        <v>7.2154840324752903E-2</v>
      </c>
      <c r="G2142" s="41">
        <v>3818.9999210000155</v>
      </c>
      <c r="H2142" s="130">
        <f t="shared" si="93"/>
        <v>8.9599506900981979E-2</v>
      </c>
      <c r="I2142" s="116"/>
    </row>
    <row r="2143" spans="1:13" s="117" customFormat="1" ht="24.75" customHeight="1">
      <c r="A2143" s="888" t="s">
        <v>13</v>
      </c>
      <c r="B2143" s="882"/>
      <c r="C2143" s="39">
        <v>1014.8333039999993</v>
      </c>
      <c r="D2143" s="130">
        <v>0.91757082582483374</v>
      </c>
      <c r="E2143" s="41">
        <v>91.166663999999997</v>
      </c>
      <c r="F2143" s="130">
        <v>8.2429174175166015E-2</v>
      </c>
      <c r="G2143" s="41">
        <v>1105.9999679999996</v>
      </c>
      <c r="H2143" s="130">
        <f t="shared" si="93"/>
        <v>2.5948429907103266E-2</v>
      </c>
      <c r="I2143" s="116"/>
    </row>
    <row r="2144" spans="1:13" s="117" customFormat="1" ht="24.75" customHeight="1">
      <c r="A2144" s="888" t="s">
        <v>14</v>
      </c>
      <c r="B2144" s="882"/>
      <c r="C2144" s="39">
        <v>17302.734630000155</v>
      </c>
      <c r="D2144" s="130">
        <v>0.94159413014179494</v>
      </c>
      <c r="E2144" s="41">
        <v>1073.2663200000015</v>
      </c>
      <c r="F2144" s="130">
        <v>5.8405869858207365E-2</v>
      </c>
      <c r="G2144" s="41">
        <v>18376.000950000114</v>
      </c>
      <c r="H2144" s="130">
        <f t="shared" si="93"/>
        <v>0.43112873998197182</v>
      </c>
      <c r="I2144" s="116"/>
    </row>
    <row r="2145" spans="1:19" s="117" customFormat="1" ht="24.75" customHeight="1">
      <c r="A2145" s="888" t="s">
        <v>15</v>
      </c>
      <c r="B2145" s="882"/>
      <c r="C2145" s="39">
        <v>12745.955635999922</v>
      </c>
      <c r="D2145" s="130">
        <v>0.95026878381838042</v>
      </c>
      <c r="E2145" s="41">
        <v>667.04482559999997</v>
      </c>
      <c r="F2145" s="130">
        <v>4.973121618162045E-2</v>
      </c>
      <c r="G2145" s="41">
        <v>13413.00046159991</v>
      </c>
      <c r="H2145" s="130">
        <f t="shared" si="93"/>
        <v>0.31468925171051099</v>
      </c>
      <c r="I2145" s="116"/>
    </row>
    <row r="2146" spans="1:19" s="117" customFormat="1" ht="24.75" customHeight="1">
      <c r="A2146" s="888" t="s">
        <v>16</v>
      </c>
      <c r="B2146" s="882"/>
      <c r="C2146" s="39">
        <v>469.00000359999996</v>
      </c>
      <c r="D2146" s="130">
        <v>1</v>
      </c>
      <c r="E2146" s="41">
        <v>0</v>
      </c>
      <c r="F2146" s="130">
        <v>0</v>
      </c>
      <c r="G2146" s="41">
        <v>469.00000359999996</v>
      </c>
      <c r="H2146" s="130">
        <f t="shared" si="93"/>
        <v>1.1003448527989273E-2</v>
      </c>
      <c r="I2146" s="116"/>
    </row>
    <row r="2147" spans="1:19" ht="15" customHeight="1" thickBot="1">
      <c r="A2147" s="890" t="s">
        <v>0</v>
      </c>
      <c r="B2147" s="684"/>
      <c r="C2147" s="29">
        <v>40236.992117099086</v>
      </c>
      <c r="D2147" s="109">
        <v>0.94402061467619558</v>
      </c>
      <c r="E2147" s="31">
        <v>2386.0094270999994</v>
      </c>
      <c r="F2147" s="109">
        <v>5.5979385323808598E-2</v>
      </c>
      <c r="G2147" s="31">
        <v>42623.001544198909</v>
      </c>
      <c r="H2147" s="109">
        <v>1</v>
      </c>
      <c r="I2147" s="17"/>
    </row>
    <row r="2150" spans="1:19" ht="15.75" thickBot="1"/>
    <row r="2151" spans="1:19">
      <c r="A2151" s="526" t="s">
        <v>23</v>
      </c>
      <c r="B2151" s="527"/>
      <c r="C2151" s="891" t="s">
        <v>460</v>
      </c>
      <c r="D2151" s="892"/>
      <c r="E2151" s="892"/>
      <c r="F2151" s="892"/>
      <c r="G2151" s="892"/>
      <c r="H2151" s="892"/>
      <c r="I2151" s="892"/>
      <c r="J2151" s="892"/>
      <c r="K2151" s="892"/>
      <c r="L2151" s="892"/>
      <c r="M2151" s="892"/>
      <c r="N2151" s="892"/>
      <c r="O2151" s="892"/>
      <c r="P2151" s="892"/>
      <c r="Q2151" s="892"/>
      <c r="R2151" s="893"/>
      <c r="S2151" s="17"/>
    </row>
    <row r="2152" spans="1:19" ht="28.5" customHeight="1">
      <c r="A2152" s="528"/>
      <c r="B2152" s="529"/>
      <c r="C2152" s="735" t="s">
        <v>461</v>
      </c>
      <c r="D2152" s="680"/>
      <c r="E2152" s="737" t="s">
        <v>462</v>
      </c>
      <c r="F2152" s="680"/>
      <c r="G2152" s="737" t="s">
        <v>463</v>
      </c>
      <c r="H2152" s="680"/>
      <c r="I2152" s="737" t="s">
        <v>464</v>
      </c>
      <c r="J2152" s="680"/>
      <c r="K2152" s="737" t="s">
        <v>465</v>
      </c>
      <c r="L2152" s="680"/>
      <c r="M2152" s="737" t="s">
        <v>466</v>
      </c>
      <c r="N2152" s="680"/>
      <c r="O2152" s="737" t="s">
        <v>450</v>
      </c>
      <c r="P2152" s="680"/>
      <c r="Q2152" s="738" t="s">
        <v>20</v>
      </c>
      <c r="R2152" s="894"/>
      <c r="S2152" s="17"/>
    </row>
    <row r="2153" spans="1:19" ht="15.75" thickBot="1">
      <c r="A2153" s="530"/>
      <c r="B2153" s="531"/>
      <c r="C2153" s="19" t="s">
        <v>6</v>
      </c>
      <c r="D2153" s="19" t="s">
        <v>7</v>
      </c>
      <c r="E2153" s="19" t="s">
        <v>6</v>
      </c>
      <c r="F2153" s="19" t="s">
        <v>7</v>
      </c>
      <c r="G2153" s="19" t="s">
        <v>6</v>
      </c>
      <c r="H2153" s="19" t="s">
        <v>7</v>
      </c>
      <c r="I2153" s="19" t="s">
        <v>6</v>
      </c>
      <c r="J2153" s="19" t="s">
        <v>7</v>
      </c>
      <c r="K2153" s="19" t="s">
        <v>6</v>
      </c>
      <c r="L2153" s="19" t="s">
        <v>7</v>
      </c>
      <c r="M2153" s="19" t="s">
        <v>6</v>
      </c>
      <c r="N2153" s="19" t="s">
        <v>7</v>
      </c>
      <c r="O2153" s="19" t="s">
        <v>6</v>
      </c>
      <c r="P2153" s="19" t="s">
        <v>7</v>
      </c>
      <c r="Q2153" s="49" t="s">
        <v>6</v>
      </c>
      <c r="R2153" s="160" t="s">
        <v>41</v>
      </c>
      <c r="S2153" s="17"/>
    </row>
    <row r="2154" spans="1:19" ht="15" customHeight="1">
      <c r="A2154" s="889" t="s">
        <v>22</v>
      </c>
      <c r="B2154" s="694"/>
      <c r="C2154" s="21">
        <v>21558.186890599958</v>
      </c>
      <c r="D2154" s="107">
        <v>0.53578027969537534</v>
      </c>
      <c r="E2154" s="23">
        <v>3952.6303018999979</v>
      </c>
      <c r="F2154" s="107">
        <v>9.8233741985407755E-2</v>
      </c>
      <c r="G2154" s="23">
        <v>6671.4382898999847</v>
      </c>
      <c r="H2154" s="107">
        <v>0.1658036035716719</v>
      </c>
      <c r="I2154" s="23">
        <v>2790.8685466999982</v>
      </c>
      <c r="J2154" s="107">
        <v>6.9360764805130468E-2</v>
      </c>
      <c r="K2154" s="23">
        <v>1067.7503127</v>
      </c>
      <c r="L2154" s="107">
        <v>2.6536534082681831E-2</v>
      </c>
      <c r="M2154" s="23">
        <v>2587.9344187999991</v>
      </c>
      <c r="N2154" s="107">
        <v>6.4317293183061577E-2</v>
      </c>
      <c r="O2154" s="23">
        <v>1608.1833564999997</v>
      </c>
      <c r="P2154" s="107">
        <v>3.9967782676692355E-2</v>
      </c>
      <c r="Q2154" s="23">
        <v>40236.992117099086</v>
      </c>
      <c r="R2154" s="107">
        <v>1</v>
      </c>
      <c r="S2154" s="17"/>
    </row>
    <row r="2155" spans="1:19" s="117" customFormat="1" ht="23.25" customHeight="1">
      <c r="A2155" s="888" t="s">
        <v>9</v>
      </c>
      <c r="B2155" s="882"/>
      <c r="C2155" s="39">
        <v>1970.2915679999969</v>
      </c>
      <c r="D2155" s="130">
        <v>0.53968253968253754</v>
      </c>
      <c r="E2155" s="41">
        <v>328.38192799999996</v>
      </c>
      <c r="F2155" s="130">
        <v>8.994708994708972E-2</v>
      </c>
      <c r="G2155" s="41">
        <v>502.23118399999976</v>
      </c>
      <c r="H2155" s="130">
        <v>0.13756613756613717</v>
      </c>
      <c r="I2155" s="41">
        <v>347.69851199999994</v>
      </c>
      <c r="J2155" s="130">
        <v>9.5238095238094983E-2</v>
      </c>
      <c r="K2155" s="41">
        <v>96.582920000000001</v>
      </c>
      <c r="L2155" s="130">
        <v>2.6455026455026388E-2</v>
      </c>
      <c r="M2155" s="41">
        <v>270.43217600000003</v>
      </c>
      <c r="N2155" s="130">
        <v>7.4074074074073903E-2</v>
      </c>
      <c r="O2155" s="41">
        <v>135.21608800000001</v>
      </c>
      <c r="P2155" s="130">
        <v>3.7037037037036952E-2</v>
      </c>
      <c r="Q2155" s="41">
        <v>3650.8343760000089</v>
      </c>
      <c r="R2155" s="130">
        <f>+Q2155/$Q$2154</f>
        <v>9.0733282581740321E-2</v>
      </c>
      <c r="S2155" s="116"/>
    </row>
    <row r="2156" spans="1:19" s="117" customFormat="1" ht="23.25" customHeight="1">
      <c r="A2156" s="888" t="s">
        <v>10</v>
      </c>
      <c r="B2156" s="882"/>
      <c r="C2156" s="39">
        <v>291.87095600000009</v>
      </c>
      <c r="D2156" s="130">
        <v>0.48227706415444077</v>
      </c>
      <c r="E2156" s="41">
        <v>46.153224000000002</v>
      </c>
      <c r="F2156" s="130">
        <v>7.6261926424711704E-2</v>
      </c>
      <c r="G2156" s="41">
        <v>110.50806</v>
      </c>
      <c r="H2156" s="130">
        <v>0.18259954149806798</v>
      </c>
      <c r="I2156" s="41">
        <v>27.951612000000001</v>
      </c>
      <c r="J2156" s="130">
        <v>4.6186237776067146E-2</v>
      </c>
      <c r="K2156" s="41">
        <v>21.451612000000001</v>
      </c>
      <c r="L2156" s="130">
        <v>3.5445871691118756E-2</v>
      </c>
      <c r="M2156" s="41">
        <v>64.354836000000006</v>
      </c>
      <c r="N2156" s="130">
        <v>0.10633761507335628</v>
      </c>
      <c r="O2156" s="41">
        <v>42.903224000000002</v>
      </c>
      <c r="P2156" s="130">
        <v>7.0891743382237513E-2</v>
      </c>
      <c r="Q2156" s="41">
        <v>605.19352400000002</v>
      </c>
      <c r="R2156" s="130">
        <f t="shared" ref="R2156:R2162" si="94">+Q2156/$Q$2154</f>
        <v>1.5040724769852203E-2</v>
      </c>
      <c r="S2156" s="116"/>
    </row>
    <row r="2157" spans="1:19" s="117" customFormat="1" ht="23.25" customHeight="1">
      <c r="A2157" s="888" t="s">
        <v>11</v>
      </c>
      <c r="B2157" s="882"/>
      <c r="C2157" s="39">
        <v>551.82929999999999</v>
      </c>
      <c r="D2157" s="130">
        <v>0.6097560975609756</v>
      </c>
      <c r="E2157" s="41">
        <v>110.36586</v>
      </c>
      <c r="F2157" s="130">
        <v>0.12195121951219512</v>
      </c>
      <c r="G2157" s="41">
        <v>110.36586</v>
      </c>
      <c r="H2157" s="130">
        <v>0.12195121951219512</v>
      </c>
      <c r="I2157" s="41">
        <v>66.219515999999999</v>
      </c>
      <c r="J2157" s="130">
        <v>7.3170731707317083E-2</v>
      </c>
      <c r="K2157" s="41">
        <v>0</v>
      </c>
      <c r="L2157" s="130">
        <v>0</v>
      </c>
      <c r="M2157" s="41">
        <v>66.219515999999999</v>
      </c>
      <c r="N2157" s="130">
        <v>7.3170731707317083E-2</v>
      </c>
      <c r="O2157" s="41">
        <v>0</v>
      </c>
      <c r="P2157" s="130">
        <v>0</v>
      </c>
      <c r="Q2157" s="41">
        <v>905.00005199999998</v>
      </c>
      <c r="R2157" s="130">
        <f t="shared" si="94"/>
        <v>2.2491742160205157E-2</v>
      </c>
      <c r="S2157" s="116"/>
    </row>
    <row r="2158" spans="1:19" s="117" customFormat="1" ht="23.25" customHeight="1">
      <c r="A2158" s="888" t="s">
        <v>12</v>
      </c>
      <c r="B2158" s="882"/>
      <c r="C2158" s="39">
        <v>1870.8935669999967</v>
      </c>
      <c r="D2158" s="130">
        <v>0.52798784646986496</v>
      </c>
      <c r="E2158" s="41">
        <v>353.83503150000018</v>
      </c>
      <c r="F2158" s="130">
        <v>9.9856346498027312E-2</v>
      </c>
      <c r="G2158" s="41">
        <v>633.87031949999971</v>
      </c>
      <c r="H2158" s="130">
        <v>0.17888555011209287</v>
      </c>
      <c r="I2158" s="41">
        <v>132.66009950000003</v>
      </c>
      <c r="J2158" s="130">
        <v>3.7438217482247162E-2</v>
      </c>
      <c r="K2158" s="41">
        <v>68.036571499999994</v>
      </c>
      <c r="L2158" s="130">
        <v>1.9200708955924298E-2</v>
      </c>
      <c r="M2158" s="41">
        <v>265.32019900000006</v>
      </c>
      <c r="N2158" s="130">
        <v>7.4876434964494323E-2</v>
      </c>
      <c r="O2158" s="41">
        <v>218.82480350000006</v>
      </c>
      <c r="P2158" s="130">
        <v>6.175489551734431E-2</v>
      </c>
      <c r="Q2158" s="41">
        <v>3543.4405915000134</v>
      </c>
      <c r="R2158" s="130">
        <f t="shared" si="94"/>
        <v>8.806425145268737E-2</v>
      </c>
      <c r="S2158" s="116"/>
    </row>
    <row r="2159" spans="1:19" s="117" customFormat="1" ht="23.25" customHeight="1">
      <c r="A2159" s="888" t="s">
        <v>13</v>
      </c>
      <c r="B2159" s="882"/>
      <c r="C2159" s="39">
        <v>618.37498200000005</v>
      </c>
      <c r="D2159" s="130">
        <v>0.60933650833358977</v>
      </c>
      <c r="E2159" s="41">
        <v>139.74999599999998</v>
      </c>
      <c r="F2159" s="130">
        <v>0.13770734114575339</v>
      </c>
      <c r="G2159" s="41">
        <v>119.95832999999999</v>
      </c>
      <c r="H2159" s="130">
        <v>0.1182049598955614</v>
      </c>
      <c r="I2159" s="41">
        <v>0</v>
      </c>
      <c r="J2159" s="130">
        <v>0</v>
      </c>
      <c r="K2159" s="41">
        <v>45.583331999999999</v>
      </c>
      <c r="L2159" s="130">
        <v>4.4917063541698693E-2</v>
      </c>
      <c r="M2159" s="41">
        <v>45.583331999999999</v>
      </c>
      <c r="N2159" s="130">
        <v>4.4917063541698693E-2</v>
      </c>
      <c r="O2159" s="41">
        <v>45.583331999999999</v>
      </c>
      <c r="P2159" s="130">
        <v>4.4917063541698693E-2</v>
      </c>
      <c r="Q2159" s="41">
        <v>1014.8333039999993</v>
      </c>
      <c r="R2159" s="130">
        <f t="shared" si="94"/>
        <v>2.5221400770877613E-2</v>
      </c>
      <c r="S2159" s="116"/>
    </row>
    <row r="2160" spans="1:19" s="117" customFormat="1" ht="23.25" customHeight="1">
      <c r="A2160" s="888" t="s">
        <v>14</v>
      </c>
      <c r="B2160" s="882"/>
      <c r="C2160" s="39">
        <v>9330.078194999991</v>
      </c>
      <c r="D2160" s="130">
        <v>0.53922564233419712</v>
      </c>
      <c r="E2160" s="41">
        <v>1599.5494800000029</v>
      </c>
      <c r="F2160" s="130">
        <v>9.2444894648424036E-2</v>
      </c>
      <c r="G2160" s="41">
        <v>3087.4441350000016</v>
      </c>
      <c r="H2160" s="130">
        <v>0.17843677320502105</v>
      </c>
      <c r="I2160" s="41">
        <v>1361.4988650000023</v>
      </c>
      <c r="J2160" s="130">
        <v>7.8686918230797029E-2</v>
      </c>
      <c r="K2160" s="41">
        <v>313.32350999999994</v>
      </c>
      <c r="L2160" s="130">
        <v>1.8108323146605244E-2</v>
      </c>
      <c r="M2160" s="41">
        <v>966.00246000000118</v>
      </c>
      <c r="N2160" s="130">
        <v>5.5829467460311644E-2</v>
      </c>
      <c r="O2160" s="41">
        <v>644.83798500000046</v>
      </c>
      <c r="P2160" s="130">
        <v>3.7267980974634796E-2</v>
      </c>
      <c r="Q2160" s="41">
        <v>17302.734630000155</v>
      </c>
      <c r="R2160" s="130">
        <f t="shared" si="94"/>
        <v>0.4300205785672333</v>
      </c>
      <c r="S2160" s="116"/>
    </row>
    <row r="2161" spans="1:19" s="117" customFormat="1" ht="23.25" customHeight="1">
      <c r="A2161" s="888" t="s">
        <v>15</v>
      </c>
      <c r="B2161" s="882"/>
      <c r="C2161" s="39">
        <v>6686.6816541999788</v>
      </c>
      <c r="D2161" s="130">
        <v>0.52461202950636254</v>
      </c>
      <c r="E2161" s="41">
        <v>1351.8321559999981</v>
      </c>
      <c r="F2161" s="130">
        <v>0.1060596941183333</v>
      </c>
      <c r="G2161" s="41">
        <v>2061.5351485999959</v>
      </c>
      <c r="H2161" s="130">
        <v>0.16174033610923266</v>
      </c>
      <c r="I2161" s="41">
        <v>793.88539619999995</v>
      </c>
      <c r="J2161" s="130">
        <v>6.2285278473568101E-2</v>
      </c>
      <c r="K2161" s="41">
        <v>502.45418519999998</v>
      </c>
      <c r="L2161" s="130">
        <v>3.9420675824483394E-2</v>
      </c>
      <c r="M2161" s="41">
        <v>869.38553579999996</v>
      </c>
      <c r="N2161" s="130">
        <v>6.8208737000817005E-2</v>
      </c>
      <c r="O2161" s="41">
        <v>480.18155999999999</v>
      </c>
      <c r="P2161" s="130">
        <v>3.7673248967206974E-2</v>
      </c>
      <c r="Q2161" s="41">
        <v>12745.955635999922</v>
      </c>
      <c r="R2161" s="130">
        <f t="shared" si="94"/>
        <v>0.31677207876041535</v>
      </c>
      <c r="S2161" s="116"/>
    </row>
    <row r="2162" spans="1:19" s="117" customFormat="1" ht="23.25" customHeight="1">
      <c r="A2162" s="888" t="s">
        <v>16</v>
      </c>
      <c r="B2162" s="882"/>
      <c r="C2162" s="39">
        <v>238.16666840000011</v>
      </c>
      <c r="D2162" s="130">
        <v>0.50781805239201527</v>
      </c>
      <c r="E2162" s="41">
        <v>22.762626400000002</v>
      </c>
      <c r="F2162" s="130">
        <v>4.8534384275642266E-2</v>
      </c>
      <c r="G2162" s="41">
        <v>45.525252800000004</v>
      </c>
      <c r="H2162" s="130">
        <v>9.7068768551284532E-2</v>
      </c>
      <c r="I2162" s="41">
        <v>60.954546000000001</v>
      </c>
      <c r="J2162" s="130">
        <v>0.12996704804289685</v>
      </c>
      <c r="K2162" s="41">
        <v>20.318182</v>
      </c>
      <c r="L2162" s="130">
        <v>4.3322349347632294E-2</v>
      </c>
      <c r="M2162" s="41">
        <v>40.636364</v>
      </c>
      <c r="N2162" s="130">
        <v>8.6644698695264588E-2</v>
      </c>
      <c r="O2162" s="41">
        <v>40.636364</v>
      </c>
      <c r="P2162" s="130">
        <v>8.6644698695264588E-2</v>
      </c>
      <c r="Q2162" s="41">
        <v>469.00000359999996</v>
      </c>
      <c r="R2162" s="130">
        <f t="shared" si="94"/>
        <v>1.1655940937013878E-2</v>
      </c>
      <c r="S2162" s="116"/>
    </row>
    <row r="2163" spans="1:19" ht="15" customHeight="1" thickBot="1">
      <c r="A2163" s="890" t="s">
        <v>0</v>
      </c>
      <c r="B2163" s="684"/>
      <c r="C2163" s="29">
        <v>21558.186890599958</v>
      </c>
      <c r="D2163" s="109">
        <v>0.53578027969537534</v>
      </c>
      <c r="E2163" s="31">
        <v>3952.6303018999979</v>
      </c>
      <c r="F2163" s="109">
        <v>9.8233741985407755E-2</v>
      </c>
      <c r="G2163" s="31">
        <v>6671.4382898999847</v>
      </c>
      <c r="H2163" s="109">
        <v>0.1658036035716719</v>
      </c>
      <c r="I2163" s="31">
        <v>2790.8685466999982</v>
      </c>
      <c r="J2163" s="109">
        <v>6.9360764805130468E-2</v>
      </c>
      <c r="K2163" s="31">
        <v>1067.7503127</v>
      </c>
      <c r="L2163" s="109">
        <v>2.6536534082681831E-2</v>
      </c>
      <c r="M2163" s="31">
        <v>2587.9344187999991</v>
      </c>
      <c r="N2163" s="109">
        <v>6.4317293183061577E-2</v>
      </c>
      <c r="O2163" s="31">
        <v>1608.1833564999997</v>
      </c>
      <c r="P2163" s="109">
        <v>3.9967782676692355E-2</v>
      </c>
      <c r="Q2163" s="31">
        <v>40236.992117099086</v>
      </c>
      <c r="R2163" s="109">
        <v>1</v>
      </c>
      <c r="S2163" s="17"/>
    </row>
    <row r="2166" spans="1:19" ht="15.75" thickBot="1"/>
    <row r="2167" spans="1:19">
      <c r="A2167" s="526" t="s">
        <v>23</v>
      </c>
      <c r="B2167" s="527"/>
      <c r="C2167" s="891" t="s">
        <v>473</v>
      </c>
      <c r="D2167" s="892"/>
      <c r="E2167" s="892"/>
      <c r="F2167" s="892"/>
      <c r="G2167" s="892"/>
      <c r="H2167" s="892"/>
      <c r="I2167" s="892"/>
      <c r="J2167" s="892"/>
      <c r="K2167" s="892"/>
      <c r="L2167" s="892"/>
      <c r="M2167" s="892"/>
      <c r="N2167" s="892"/>
      <c r="O2167" s="892"/>
      <c r="P2167" s="892"/>
      <c r="Q2167" s="892"/>
      <c r="R2167" s="893"/>
      <c r="S2167" s="17"/>
    </row>
    <row r="2168" spans="1:19" ht="50.25" customHeight="1">
      <c r="A2168" s="528"/>
      <c r="B2168" s="529"/>
      <c r="C2168" s="956" t="s">
        <v>467</v>
      </c>
      <c r="D2168" s="939"/>
      <c r="E2168" s="938" t="s">
        <v>468</v>
      </c>
      <c r="F2168" s="939"/>
      <c r="G2168" s="938" t="s">
        <v>469</v>
      </c>
      <c r="H2168" s="939"/>
      <c r="I2168" s="938" t="s">
        <v>470</v>
      </c>
      <c r="J2168" s="939"/>
      <c r="K2168" s="938" t="s">
        <v>471</v>
      </c>
      <c r="L2168" s="939"/>
      <c r="M2168" s="938" t="s">
        <v>472</v>
      </c>
      <c r="N2168" s="939"/>
      <c r="O2168" s="938" t="s">
        <v>443</v>
      </c>
      <c r="P2168" s="939"/>
      <c r="Q2168" s="940" t="s">
        <v>0</v>
      </c>
      <c r="R2168" s="941"/>
      <c r="S2168" s="17"/>
    </row>
    <row r="2169" spans="1:19" ht="15.75" thickBot="1">
      <c r="A2169" s="530"/>
      <c r="B2169" s="531"/>
      <c r="C2169" s="19" t="s">
        <v>6</v>
      </c>
      <c r="D2169" s="19" t="s">
        <v>7</v>
      </c>
      <c r="E2169" s="19" t="s">
        <v>6</v>
      </c>
      <c r="F2169" s="19" t="s">
        <v>7</v>
      </c>
      <c r="G2169" s="19" t="s">
        <v>6</v>
      </c>
      <c r="H2169" s="19" t="s">
        <v>7</v>
      </c>
      <c r="I2169" s="19" t="s">
        <v>6</v>
      </c>
      <c r="J2169" s="19" t="s">
        <v>7</v>
      </c>
      <c r="K2169" s="19" t="s">
        <v>6</v>
      </c>
      <c r="L2169" s="19" t="s">
        <v>7</v>
      </c>
      <c r="M2169" s="19" t="s">
        <v>6</v>
      </c>
      <c r="N2169" s="19" t="s">
        <v>7</v>
      </c>
      <c r="O2169" s="19" t="s">
        <v>6</v>
      </c>
      <c r="P2169" s="19" t="s">
        <v>7</v>
      </c>
      <c r="Q2169" s="49" t="s">
        <v>6</v>
      </c>
      <c r="R2169" s="160" t="s">
        <v>41</v>
      </c>
      <c r="S2169" s="17"/>
    </row>
    <row r="2170" spans="1:19" ht="15" customHeight="1">
      <c r="A2170" s="889" t="s">
        <v>22</v>
      </c>
      <c r="B2170" s="694"/>
      <c r="C2170" s="21">
        <v>729.34418019999998</v>
      </c>
      <c r="D2170" s="177">
        <v>0.30567531373354995</v>
      </c>
      <c r="E2170" s="23">
        <v>339.622051</v>
      </c>
      <c r="F2170" s="177">
        <v>0.14233893929446165</v>
      </c>
      <c r="G2170" s="23">
        <v>40.957549</v>
      </c>
      <c r="H2170" s="177">
        <v>1.7165711306422027E-2</v>
      </c>
      <c r="I2170" s="23">
        <v>88.975163699999996</v>
      </c>
      <c r="J2170" s="177">
        <v>3.7290365532269533E-2</v>
      </c>
      <c r="K2170" s="23">
        <v>246.38294050000002</v>
      </c>
      <c r="L2170" s="177">
        <v>0.10326151175331208</v>
      </c>
      <c r="M2170" s="23">
        <v>63.921155200000001</v>
      </c>
      <c r="N2170" s="177">
        <v>2.678998434540595E-2</v>
      </c>
      <c r="O2170" s="23">
        <v>876.8063874999998</v>
      </c>
      <c r="P2170" s="177">
        <v>0.367478174034579</v>
      </c>
      <c r="Q2170" s="23">
        <v>2386.0094270999994</v>
      </c>
      <c r="R2170" s="177">
        <v>1</v>
      </c>
      <c r="S2170" s="17"/>
    </row>
    <row r="2171" spans="1:19" s="117" customFormat="1" ht="21" customHeight="1">
      <c r="A2171" s="888" t="s">
        <v>9</v>
      </c>
      <c r="B2171" s="882"/>
      <c r="C2171" s="39">
        <v>19.316583999999999</v>
      </c>
      <c r="D2171" s="218">
        <v>9.9999999999999978E-2</v>
      </c>
      <c r="E2171" s="41">
        <v>0</v>
      </c>
      <c r="F2171" s="218">
        <v>0</v>
      </c>
      <c r="G2171" s="41">
        <v>19.316583999999999</v>
      </c>
      <c r="H2171" s="218">
        <v>9.9999999999999978E-2</v>
      </c>
      <c r="I2171" s="41">
        <v>0</v>
      </c>
      <c r="J2171" s="218">
        <v>0</v>
      </c>
      <c r="K2171" s="41">
        <v>96.582920000000001</v>
      </c>
      <c r="L2171" s="218">
        <v>0.49999999999999994</v>
      </c>
      <c r="M2171" s="41">
        <v>0</v>
      </c>
      <c r="N2171" s="218">
        <v>0</v>
      </c>
      <c r="O2171" s="41">
        <v>57.949751999999997</v>
      </c>
      <c r="P2171" s="218">
        <v>0.29999999999999993</v>
      </c>
      <c r="Q2171" s="41">
        <v>193.16584000000003</v>
      </c>
      <c r="R2171" s="218">
        <f>+Q2171/$Q$2170</f>
        <v>8.0957701929441836E-2</v>
      </c>
      <c r="S2171" s="116"/>
    </row>
    <row r="2172" spans="1:19" s="117" customFormat="1" ht="21" customHeight="1">
      <c r="A2172" s="888" t="s">
        <v>10</v>
      </c>
      <c r="B2172" s="882"/>
      <c r="C2172" s="39">
        <v>21.451612000000001</v>
      </c>
      <c r="D2172" s="218">
        <v>0.25</v>
      </c>
      <c r="E2172" s="41">
        <v>0</v>
      </c>
      <c r="F2172" s="218">
        <v>0</v>
      </c>
      <c r="G2172" s="41">
        <v>0</v>
      </c>
      <c r="H2172" s="218">
        <v>0</v>
      </c>
      <c r="I2172" s="41">
        <v>0</v>
      </c>
      <c r="J2172" s="218">
        <v>0</v>
      </c>
      <c r="K2172" s="41">
        <v>0</v>
      </c>
      <c r="L2172" s="218">
        <v>0</v>
      </c>
      <c r="M2172" s="41">
        <v>0</v>
      </c>
      <c r="N2172" s="218">
        <v>0</v>
      </c>
      <c r="O2172" s="41">
        <v>64.354836000000006</v>
      </c>
      <c r="P2172" s="218">
        <v>0.75</v>
      </c>
      <c r="Q2172" s="41">
        <v>85.806448000000003</v>
      </c>
      <c r="R2172" s="218">
        <f t="shared" ref="R2172:R2178" si="95">+Q2172/$Q$2170</f>
        <v>3.5962325641056149E-2</v>
      </c>
      <c r="S2172" s="116"/>
    </row>
    <row r="2173" spans="1:19" s="117" customFormat="1" ht="21" customHeight="1">
      <c r="A2173" s="888" t="s">
        <v>11</v>
      </c>
      <c r="B2173" s="882"/>
      <c r="C2173" s="39">
        <v>0</v>
      </c>
      <c r="D2173" s="218">
        <v>0</v>
      </c>
      <c r="E2173" s="41">
        <v>0</v>
      </c>
      <c r="F2173" s="218">
        <v>0</v>
      </c>
      <c r="G2173" s="41">
        <v>0</v>
      </c>
      <c r="H2173" s="218">
        <v>0</v>
      </c>
      <c r="I2173" s="41">
        <v>0</v>
      </c>
      <c r="J2173" s="218">
        <v>0</v>
      </c>
      <c r="K2173" s="41">
        <v>0</v>
      </c>
      <c r="L2173" s="218">
        <v>0</v>
      </c>
      <c r="M2173" s="41">
        <v>0</v>
      </c>
      <c r="N2173" s="218">
        <v>0</v>
      </c>
      <c r="O2173" s="41">
        <v>0</v>
      </c>
      <c r="P2173" s="218">
        <v>0</v>
      </c>
      <c r="Q2173" s="41">
        <v>0</v>
      </c>
      <c r="R2173" s="218">
        <f t="shared" si="95"/>
        <v>0</v>
      </c>
      <c r="S2173" s="116"/>
    </row>
    <row r="2174" spans="1:19" s="117" customFormat="1" ht="21" customHeight="1">
      <c r="A2174" s="888" t="s">
        <v>12</v>
      </c>
      <c r="B2174" s="882"/>
      <c r="C2174" s="39">
        <v>86.164704</v>
      </c>
      <c r="D2174" s="218">
        <v>0.31269020779062384</v>
      </c>
      <c r="E2174" s="41">
        <v>21.541176</v>
      </c>
      <c r="F2174" s="218">
        <v>7.817255194765596E-2</v>
      </c>
      <c r="G2174" s="41">
        <v>0</v>
      </c>
      <c r="H2174" s="218">
        <v>0</v>
      </c>
      <c r="I2174" s="41">
        <v>3.4130435000000001</v>
      </c>
      <c r="J2174" s="218">
        <v>1.2385875325625654E-2</v>
      </c>
      <c r="K2174" s="41">
        <v>46.495395500000001</v>
      </c>
      <c r="L2174" s="218">
        <v>0.1687309792209376</v>
      </c>
      <c r="M2174" s="41">
        <v>0</v>
      </c>
      <c r="N2174" s="218">
        <v>0</v>
      </c>
      <c r="O2174" s="41">
        <v>117.94501050000001</v>
      </c>
      <c r="P2174" s="218">
        <v>0.42802038571515683</v>
      </c>
      <c r="Q2174" s="41">
        <v>275.55932950000005</v>
      </c>
      <c r="R2174" s="218">
        <f t="shared" si="95"/>
        <v>0.1154896231214476</v>
      </c>
      <c r="S2174" s="116"/>
    </row>
    <row r="2175" spans="1:19" s="117" customFormat="1" ht="21" customHeight="1">
      <c r="A2175" s="888" t="s">
        <v>13</v>
      </c>
      <c r="B2175" s="882"/>
      <c r="C2175" s="39">
        <v>0</v>
      </c>
      <c r="D2175" s="218">
        <v>0</v>
      </c>
      <c r="E2175" s="41">
        <v>0</v>
      </c>
      <c r="F2175" s="218">
        <v>0</v>
      </c>
      <c r="G2175" s="41">
        <v>0</v>
      </c>
      <c r="H2175" s="218">
        <v>0</v>
      </c>
      <c r="I2175" s="41">
        <v>0</v>
      </c>
      <c r="J2175" s="218">
        <v>0</v>
      </c>
      <c r="K2175" s="41">
        <v>0</v>
      </c>
      <c r="L2175" s="218">
        <v>0</v>
      </c>
      <c r="M2175" s="41">
        <v>0</v>
      </c>
      <c r="N2175" s="218">
        <v>0</v>
      </c>
      <c r="O2175" s="41">
        <v>91.166663999999997</v>
      </c>
      <c r="P2175" s="218">
        <v>1</v>
      </c>
      <c r="Q2175" s="41">
        <v>91.166663999999997</v>
      </c>
      <c r="R2175" s="218">
        <f t="shared" si="95"/>
        <v>3.8208844845514997E-2</v>
      </c>
      <c r="S2175" s="116"/>
    </row>
    <row r="2176" spans="1:19" s="117" customFormat="1" ht="21" customHeight="1">
      <c r="A2176" s="888" t="s">
        <v>14</v>
      </c>
      <c r="B2176" s="882"/>
      <c r="C2176" s="39">
        <v>360.05543999999992</v>
      </c>
      <c r="D2176" s="218">
        <v>0.33547632427336338</v>
      </c>
      <c r="E2176" s="41">
        <v>238.05061499999996</v>
      </c>
      <c r="F2176" s="218">
        <v>0.22180013531031106</v>
      </c>
      <c r="G2176" s="41">
        <v>21.640965000000001</v>
      </c>
      <c r="H2176" s="218">
        <v>2.0163648664573736E-2</v>
      </c>
      <c r="I2176" s="41">
        <v>43.281930000000003</v>
      </c>
      <c r="J2176" s="218">
        <v>4.0327297329147471E-2</v>
      </c>
      <c r="K2176" s="41">
        <v>43.281930000000003</v>
      </c>
      <c r="L2176" s="218">
        <v>4.0327297329147471E-2</v>
      </c>
      <c r="M2176" s="41">
        <v>21.640965000000001</v>
      </c>
      <c r="N2176" s="218">
        <v>2.0163648664573736E-2</v>
      </c>
      <c r="O2176" s="41">
        <v>345.3144749999999</v>
      </c>
      <c r="P2176" s="218">
        <v>0.32174164842888148</v>
      </c>
      <c r="Q2176" s="41">
        <v>1073.2663200000015</v>
      </c>
      <c r="R2176" s="218">
        <f t="shared" si="95"/>
        <v>0.44981646250428675</v>
      </c>
      <c r="S2176" s="116"/>
    </row>
    <row r="2177" spans="1:19" s="117" customFormat="1" ht="21" customHeight="1">
      <c r="A2177" s="888" t="s">
        <v>15</v>
      </c>
      <c r="B2177" s="882"/>
      <c r="C2177" s="39">
        <v>242.35584019999999</v>
      </c>
      <c r="D2177" s="218">
        <v>0.3633276668955544</v>
      </c>
      <c r="E2177" s="41">
        <v>80.030259999999998</v>
      </c>
      <c r="F2177" s="218">
        <v>0.11997733424888439</v>
      </c>
      <c r="G2177" s="41">
        <v>0</v>
      </c>
      <c r="H2177" s="218">
        <v>0</v>
      </c>
      <c r="I2177" s="41">
        <v>42.2801902</v>
      </c>
      <c r="J2177" s="218">
        <v>6.3384331273343447E-2</v>
      </c>
      <c r="K2177" s="41">
        <v>60.022694999999999</v>
      </c>
      <c r="L2177" s="218">
        <v>8.9983000686663303E-2</v>
      </c>
      <c r="M2177" s="41">
        <v>42.2801902</v>
      </c>
      <c r="N2177" s="218">
        <v>6.3384331273343447E-2</v>
      </c>
      <c r="O2177" s="41">
        <v>200.07565</v>
      </c>
      <c r="P2177" s="218">
        <v>0.29994333562221098</v>
      </c>
      <c r="Q2177" s="41">
        <v>667.04482559999997</v>
      </c>
      <c r="R2177" s="218">
        <f t="shared" si="95"/>
        <v>0.2795650419582536</v>
      </c>
      <c r="S2177" s="116"/>
    </row>
    <row r="2178" spans="1:19" s="117" customFormat="1" ht="21" customHeight="1">
      <c r="A2178" s="888" t="s">
        <v>16</v>
      </c>
      <c r="B2178" s="882"/>
      <c r="C2178" s="39">
        <v>0</v>
      </c>
      <c r="D2178" s="218">
        <v>0</v>
      </c>
      <c r="E2178" s="41">
        <v>0</v>
      </c>
      <c r="F2178" s="218">
        <v>0</v>
      </c>
      <c r="G2178" s="41">
        <v>0</v>
      </c>
      <c r="H2178" s="218">
        <v>0</v>
      </c>
      <c r="I2178" s="41">
        <v>0</v>
      </c>
      <c r="J2178" s="218">
        <v>0</v>
      </c>
      <c r="K2178" s="41">
        <v>0</v>
      </c>
      <c r="L2178" s="218">
        <v>0</v>
      </c>
      <c r="M2178" s="41">
        <v>0</v>
      </c>
      <c r="N2178" s="218">
        <v>0</v>
      </c>
      <c r="O2178" s="41">
        <v>0</v>
      </c>
      <c r="P2178" s="218">
        <v>0</v>
      </c>
      <c r="Q2178" s="41">
        <v>0</v>
      </c>
      <c r="R2178" s="218">
        <f t="shared" si="95"/>
        <v>0</v>
      </c>
      <c r="S2178" s="116"/>
    </row>
    <row r="2179" spans="1:19" ht="15" customHeight="1" thickBot="1">
      <c r="A2179" s="890" t="s">
        <v>0</v>
      </c>
      <c r="B2179" s="684"/>
      <c r="C2179" s="29">
        <v>729.34418019999998</v>
      </c>
      <c r="D2179" s="176">
        <v>0.30567531373354995</v>
      </c>
      <c r="E2179" s="31">
        <v>339.622051</v>
      </c>
      <c r="F2179" s="176">
        <v>0.14233893929446165</v>
      </c>
      <c r="G2179" s="31">
        <v>40.957549</v>
      </c>
      <c r="H2179" s="176">
        <v>1.7165711306422027E-2</v>
      </c>
      <c r="I2179" s="31">
        <v>88.975163699999996</v>
      </c>
      <c r="J2179" s="176">
        <v>3.7290365532269533E-2</v>
      </c>
      <c r="K2179" s="31">
        <v>246.38294050000002</v>
      </c>
      <c r="L2179" s="176">
        <v>0.10326151175331208</v>
      </c>
      <c r="M2179" s="31">
        <v>63.921155200000001</v>
      </c>
      <c r="N2179" s="176">
        <v>2.678998434540595E-2</v>
      </c>
      <c r="O2179" s="31">
        <v>876.8063874999998</v>
      </c>
      <c r="P2179" s="176">
        <v>0.367478174034579</v>
      </c>
      <c r="Q2179" s="31">
        <v>2386.0094270999994</v>
      </c>
      <c r="R2179" s="176">
        <v>1</v>
      </c>
      <c r="S2179" s="17"/>
    </row>
    <row r="2180" spans="1:19">
      <c r="A2180" s="170"/>
      <c r="B2180" s="170"/>
    </row>
    <row r="2182" spans="1:19" ht="15.75" thickBot="1"/>
    <row r="2183" spans="1:19">
      <c r="A2183" s="526" t="s">
        <v>23</v>
      </c>
      <c r="B2183" s="527"/>
      <c r="C2183" s="891" t="s">
        <v>474</v>
      </c>
      <c r="D2183" s="892"/>
      <c r="E2183" s="892"/>
      <c r="F2183" s="892"/>
      <c r="G2183" s="892"/>
      <c r="H2183" s="892"/>
      <c r="I2183" s="892"/>
      <c r="J2183" s="893"/>
      <c r="K2183" s="17"/>
    </row>
    <row r="2184" spans="1:19" ht="28.5" customHeight="1">
      <c r="A2184" s="528"/>
      <c r="B2184" s="529"/>
      <c r="C2184" s="735" t="s">
        <v>475</v>
      </c>
      <c r="D2184" s="680"/>
      <c r="E2184" s="737" t="s">
        <v>476</v>
      </c>
      <c r="F2184" s="680"/>
      <c r="G2184" s="737" t="s">
        <v>477</v>
      </c>
      <c r="H2184" s="680"/>
      <c r="I2184" s="738" t="s">
        <v>20</v>
      </c>
      <c r="J2184" s="894"/>
      <c r="K2184" s="17"/>
    </row>
    <row r="2185" spans="1:19" ht="15.75" thickBot="1">
      <c r="A2185" s="530"/>
      <c r="B2185" s="531"/>
      <c r="C2185" s="19" t="s">
        <v>6</v>
      </c>
      <c r="D2185" s="19" t="s">
        <v>7</v>
      </c>
      <c r="E2185" s="19" t="s">
        <v>6</v>
      </c>
      <c r="F2185" s="19" t="s">
        <v>7</v>
      </c>
      <c r="G2185" s="19" t="s">
        <v>6</v>
      </c>
      <c r="H2185" s="19" t="s">
        <v>7</v>
      </c>
      <c r="I2185" s="49" t="s">
        <v>6</v>
      </c>
      <c r="J2185" s="160" t="s">
        <v>41</v>
      </c>
      <c r="K2185" s="17"/>
    </row>
    <row r="2186" spans="1:19" ht="15" customHeight="1">
      <c r="A2186" s="889" t="s">
        <v>22</v>
      </c>
      <c r="B2186" s="694"/>
      <c r="C2186" s="21">
        <v>38728.718132199218</v>
      </c>
      <c r="D2186" s="107">
        <v>0.90863422868139809</v>
      </c>
      <c r="E2186" s="23">
        <v>3298.2928509999997</v>
      </c>
      <c r="F2186" s="107">
        <v>7.738293248962673E-2</v>
      </c>
      <c r="G2186" s="23">
        <v>595.99056100000007</v>
      </c>
      <c r="H2186" s="107">
        <v>1.3982838828982372E-2</v>
      </c>
      <c r="I2186" s="23">
        <v>42623.001544198909</v>
      </c>
      <c r="J2186" s="107">
        <v>1</v>
      </c>
      <c r="K2186" s="17"/>
    </row>
    <row r="2187" spans="1:19" ht="25.5" customHeight="1">
      <c r="A2187" s="895" t="s">
        <v>9</v>
      </c>
      <c r="B2187" s="688"/>
      <c r="C2187" s="25">
        <v>3476.9851200000076</v>
      </c>
      <c r="D2187" s="108">
        <v>0.90452261306532622</v>
      </c>
      <c r="E2187" s="27">
        <v>251.11559200000005</v>
      </c>
      <c r="F2187" s="108">
        <v>6.5326633165828984E-2</v>
      </c>
      <c r="G2187" s="27">
        <v>115.89950400000001</v>
      </c>
      <c r="H2187" s="108">
        <v>3.0150753768844143E-2</v>
      </c>
      <c r="I2187" s="27">
        <v>3844.0002160000104</v>
      </c>
      <c r="J2187" s="108">
        <f>+I2187/$I$2186</f>
        <v>9.0186051585641747E-2</v>
      </c>
      <c r="K2187" s="17"/>
    </row>
    <row r="2188" spans="1:19" ht="25.5" customHeight="1">
      <c r="A2188" s="895" t="s">
        <v>10</v>
      </c>
      <c r="B2188" s="688"/>
      <c r="C2188" s="25">
        <v>583.74191200000007</v>
      </c>
      <c r="D2188" s="108">
        <v>0.84477848864514882</v>
      </c>
      <c r="E2188" s="27">
        <v>107.25806</v>
      </c>
      <c r="F2188" s="108">
        <v>0.15522151135485143</v>
      </c>
      <c r="G2188" s="27">
        <v>0</v>
      </c>
      <c r="H2188" s="108">
        <v>0</v>
      </c>
      <c r="I2188" s="27">
        <v>690.99997199999984</v>
      </c>
      <c r="J2188" s="108">
        <f t="shared" ref="J2188:J2194" si="96">+I2188/$I$2186</f>
        <v>1.6211903126612314E-2</v>
      </c>
      <c r="K2188" s="17"/>
    </row>
    <row r="2189" spans="1:19" ht="25.5" customHeight="1">
      <c r="A2189" s="895" t="s">
        <v>11</v>
      </c>
      <c r="B2189" s="688"/>
      <c r="C2189" s="25">
        <v>860.85370799999998</v>
      </c>
      <c r="D2189" s="108">
        <v>0.95121951219512202</v>
      </c>
      <c r="E2189" s="27">
        <v>0</v>
      </c>
      <c r="F2189" s="108">
        <v>0</v>
      </c>
      <c r="G2189" s="27">
        <v>44.146343999999999</v>
      </c>
      <c r="H2189" s="108">
        <v>4.878048780487805E-2</v>
      </c>
      <c r="I2189" s="27">
        <v>905.00005199999998</v>
      </c>
      <c r="J2189" s="108">
        <f t="shared" si="96"/>
        <v>2.1232668259215371E-2</v>
      </c>
      <c r="K2189" s="17"/>
    </row>
    <row r="2190" spans="1:19" ht="25.5" customHeight="1">
      <c r="A2190" s="895" t="s">
        <v>12</v>
      </c>
      <c r="B2190" s="688"/>
      <c r="C2190" s="25">
        <v>3468.5779330000123</v>
      </c>
      <c r="D2190" s="108">
        <v>0.90824247309535311</v>
      </c>
      <c r="E2190" s="27">
        <v>328.88081200000005</v>
      </c>
      <c r="F2190" s="108">
        <v>8.6116998901084471E-2</v>
      </c>
      <c r="G2190" s="27">
        <v>21.541176</v>
      </c>
      <c r="H2190" s="108">
        <v>5.6405280035615665E-3</v>
      </c>
      <c r="I2190" s="27">
        <v>3818.9999210000155</v>
      </c>
      <c r="J2190" s="108">
        <f t="shared" si="96"/>
        <v>8.9599506900981979E-2</v>
      </c>
      <c r="K2190" s="17"/>
    </row>
    <row r="2191" spans="1:19" ht="25.5" customHeight="1">
      <c r="A2191" s="895" t="s">
        <v>13</v>
      </c>
      <c r="B2191" s="688"/>
      <c r="C2191" s="25">
        <v>969.24997199999939</v>
      </c>
      <c r="D2191" s="108">
        <v>0.87635623873725077</v>
      </c>
      <c r="E2191" s="27">
        <v>113.95832999999999</v>
      </c>
      <c r="F2191" s="108">
        <v>0.1030364677189575</v>
      </c>
      <c r="G2191" s="27">
        <v>22.791665999999999</v>
      </c>
      <c r="H2191" s="108">
        <v>2.0607293543791504E-2</v>
      </c>
      <c r="I2191" s="27">
        <v>1105.9999679999996</v>
      </c>
      <c r="J2191" s="108">
        <f t="shared" si="96"/>
        <v>2.5948429907103266E-2</v>
      </c>
      <c r="K2191" s="17"/>
    </row>
    <row r="2192" spans="1:19" ht="25.5" customHeight="1">
      <c r="A2192" s="895" t="s">
        <v>14</v>
      </c>
      <c r="B2192" s="688"/>
      <c r="C2192" s="25">
        <v>16751.360505000179</v>
      </c>
      <c r="D2192" s="108">
        <v>0.91158900952277511</v>
      </c>
      <c r="E2192" s="27">
        <v>1484.4446550000025</v>
      </c>
      <c r="F2192" s="108">
        <v>8.0781703213831921E-2</v>
      </c>
      <c r="G2192" s="27">
        <v>140.19578999999996</v>
      </c>
      <c r="H2192" s="108">
        <v>7.6292872633966146E-3</v>
      </c>
      <c r="I2192" s="27">
        <v>18376.000950000114</v>
      </c>
      <c r="J2192" s="108">
        <f t="shared" si="96"/>
        <v>0.43112873998197182</v>
      </c>
      <c r="K2192" s="17"/>
    </row>
    <row r="2193" spans="1:21" ht="25.5" customHeight="1">
      <c r="A2193" s="895" t="s">
        <v>15</v>
      </c>
      <c r="B2193" s="688"/>
      <c r="C2193" s="25">
        <v>12209.903524599937</v>
      </c>
      <c r="D2193" s="108">
        <v>0.91030366841152954</v>
      </c>
      <c r="E2193" s="27">
        <v>951.68085599999995</v>
      </c>
      <c r="F2193" s="108">
        <v>7.0952122809849139E-2</v>
      </c>
      <c r="G2193" s="27">
        <v>251.41608099999996</v>
      </c>
      <c r="H2193" s="108">
        <v>1.8744208778623341E-2</v>
      </c>
      <c r="I2193" s="27">
        <v>13413.00046159991</v>
      </c>
      <c r="J2193" s="108">
        <f t="shared" si="96"/>
        <v>0.31468925171051099</v>
      </c>
      <c r="K2193" s="17"/>
    </row>
    <row r="2194" spans="1:21" ht="25.5" customHeight="1">
      <c r="A2194" s="895" t="s">
        <v>16</v>
      </c>
      <c r="B2194" s="688"/>
      <c r="C2194" s="25">
        <v>408.04545760000002</v>
      </c>
      <c r="D2194" s="108">
        <v>0.87003295195710317</v>
      </c>
      <c r="E2194" s="27">
        <v>60.954546000000001</v>
      </c>
      <c r="F2194" s="108">
        <v>0.12996704804289685</v>
      </c>
      <c r="G2194" s="27">
        <v>0</v>
      </c>
      <c r="H2194" s="108">
        <v>0</v>
      </c>
      <c r="I2194" s="27">
        <v>469.00000359999996</v>
      </c>
      <c r="J2194" s="108">
        <f t="shared" si="96"/>
        <v>1.1003448527989273E-2</v>
      </c>
      <c r="K2194" s="17"/>
    </row>
    <row r="2195" spans="1:21" ht="15" customHeight="1" thickBot="1">
      <c r="A2195" s="890" t="s">
        <v>0</v>
      </c>
      <c r="B2195" s="684"/>
      <c r="C2195" s="29">
        <v>38728.718132199218</v>
      </c>
      <c r="D2195" s="109">
        <v>0.90863422868139809</v>
      </c>
      <c r="E2195" s="31">
        <v>3298.2928509999997</v>
      </c>
      <c r="F2195" s="109">
        <v>7.738293248962673E-2</v>
      </c>
      <c r="G2195" s="31">
        <v>595.99056100000007</v>
      </c>
      <c r="H2195" s="109">
        <v>1.3982838828982372E-2</v>
      </c>
      <c r="I2195" s="31">
        <v>42623.001544198909</v>
      </c>
      <c r="J2195" s="109">
        <v>1</v>
      </c>
      <c r="K2195" s="17"/>
    </row>
    <row r="2198" spans="1:21" ht="15.75" thickBot="1"/>
    <row r="2199" spans="1:21">
      <c r="A2199" s="526" t="s">
        <v>23</v>
      </c>
      <c r="B2199" s="527"/>
      <c r="C2199" s="891" t="s">
        <v>478</v>
      </c>
      <c r="D2199" s="892"/>
      <c r="E2199" s="892"/>
      <c r="F2199" s="892"/>
      <c r="G2199" s="892"/>
      <c r="H2199" s="892"/>
      <c r="I2199" s="892"/>
      <c r="J2199" s="892"/>
      <c r="K2199" s="892"/>
      <c r="L2199" s="892"/>
      <c r="M2199" s="892"/>
      <c r="N2199" s="892"/>
      <c r="O2199" s="892"/>
      <c r="P2199" s="892"/>
      <c r="Q2199" s="892"/>
      <c r="R2199" s="892"/>
      <c r="S2199" s="892"/>
      <c r="T2199" s="893"/>
      <c r="U2199" s="17"/>
    </row>
    <row r="2200" spans="1:21">
      <c r="A2200" s="528"/>
      <c r="B2200" s="529"/>
      <c r="C2200" s="692" t="s">
        <v>479</v>
      </c>
      <c r="D2200" s="680"/>
      <c r="E2200" s="679" t="s">
        <v>480</v>
      </c>
      <c r="F2200" s="680"/>
      <c r="G2200" s="679" t="s">
        <v>481</v>
      </c>
      <c r="H2200" s="680"/>
      <c r="I2200" s="679" t="s">
        <v>482</v>
      </c>
      <c r="J2200" s="680"/>
      <c r="K2200" s="679" t="s">
        <v>483</v>
      </c>
      <c r="L2200" s="680"/>
      <c r="M2200" s="679" t="s">
        <v>428</v>
      </c>
      <c r="N2200" s="680"/>
      <c r="O2200" s="679" t="s">
        <v>429</v>
      </c>
      <c r="P2200" s="680"/>
      <c r="Q2200" s="679" t="s">
        <v>430</v>
      </c>
      <c r="R2200" s="680"/>
      <c r="S2200" s="681" t="s">
        <v>20</v>
      </c>
      <c r="T2200" s="894"/>
      <c r="U2200" s="17"/>
    </row>
    <row r="2201" spans="1:21" ht="15.75" thickBot="1">
      <c r="A2201" s="530"/>
      <c r="B2201" s="531"/>
      <c r="C2201" s="19" t="s">
        <v>6</v>
      </c>
      <c r="D2201" s="19" t="s">
        <v>7</v>
      </c>
      <c r="E2201" s="19" t="s">
        <v>6</v>
      </c>
      <c r="F2201" s="19" t="s">
        <v>7</v>
      </c>
      <c r="G2201" s="19" t="s">
        <v>6</v>
      </c>
      <c r="H2201" s="19" t="s">
        <v>7</v>
      </c>
      <c r="I2201" s="19" t="s">
        <v>6</v>
      </c>
      <c r="J2201" s="19" t="s">
        <v>7</v>
      </c>
      <c r="K2201" s="19" t="s">
        <v>6</v>
      </c>
      <c r="L2201" s="19" t="s">
        <v>7</v>
      </c>
      <c r="M2201" s="19" t="s">
        <v>6</v>
      </c>
      <c r="N2201" s="19" t="s">
        <v>7</v>
      </c>
      <c r="O2201" s="19" t="s">
        <v>6</v>
      </c>
      <c r="P2201" s="19" t="s">
        <v>7</v>
      </c>
      <c r="Q2201" s="19" t="s">
        <v>6</v>
      </c>
      <c r="R2201" s="19" t="s">
        <v>7</v>
      </c>
      <c r="S2201" s="19" t="s">
        <v>6</v>
      </c>
      <c r="T2201" s="196" t="s">
        <v>41</v>
      </c>
      <c r="U2201" s="17"/>
    </row>
    <row r="2202" spans="1:21" ht="15" customHeight="1">
      <c r="A2202" s="889" t="s">
        <v>22</v>
      </c>
      <c r="B2202" s="694"/>
      <c r="C2202" s="21">
        <v>3502.4624545999991</v>
      </c>
      <c r="D2202" s="107">
        <v>9.0435796058223716E-2</v>
      </c>
      <c r="E2202" s="23">
        <v>4381.3542194999973</v>
      </c>
      <c r="F2202" s="107">
        <v>0.11312933737038204</v>
      </c>
      <c r="G2202" s="23">
        <v>1195.5846455000001</v>
      </c>
      <c r="H2202" s="107">
        <v>3.0870751813135432E-2</v>
      </c>
      <c r="I2202" s="23">
        <v>7835.2153472999826</v>
      </c>
      <c r="J2202" s="107">
        <v>0.20231021642789027</v>
      </c>
      <c r="K2202" s="23">
        <v>6538.4554670999887</v>
      </c>
      <c r="L2202" s="107">
        <v>0.16882705605646911</v>
      </c>
      <c r="M2202" s="23">
        <v>13054.574278200014</v>
      </c>
      <c r="N2202" s="107">
        <v>0.33707736552598128</v>
      </c>
      <c r="O2202" s="23">
        <v>1599.9464099999982</v>
      </c>
      <c r="P2202" s="107">
        <v>4.1311628351308541E-2</v>
      </c>
      <c r="Q2202" s="23">
        <v>621.1253099999999</v>
      </c>
      <c r="R2202" s="107">
        <v>1.6037848396629317E-2</v>
      </c>
      <c r="S2202" s="23">
        <v>38728.718132199218</v>
      </c>
      <c r="T2202" s="107">
        <v>1</v>
      </c>
      <c r="U2202" s="17"/>
    </row>
    <row r="2203" spans="1:21" s="117" customFormat="1" ht="26.25" customHeight="1">
      <c r="A2203" s="888" t="s">
        <v>9</v>
      </c>
      <c r="B2203" s="882"/>
      <c r="C2203" s="39">
        <v>77.266335999999995</v>
      </c>
      <c r="D2203" s="130">
        <v>2.2222222222222174E-2</v>
      </c>
      <c r="E2203" s="41">
        <v>309.06534399999998</v>
      </c>
      <c r="F2203" s="130">
        <v>8.8888888888888698E-2</v>
      </c>
      <c r="G2203" s="41">
        <v>115.89950400000001</v>
      </c>
      <c r="H2203" s="130">
        <v>3.3333333333333263E-2</v>
      </c>
      <c r="I2203" s="41">
        <v>347.69851199999994</v>
      </c>
      <c r="J2203" s="130">
        <v>9.999999999999977E-2</v>
      </c>
      <c r="K2203" s="41">
        <v>965.82920000000058</v>
      </c>
      <c r="L2203" s="130">
        <v>0.27777777777777735</v>
      </c>
      <c r="M2203" s="41">
        <v>1197.6282080000001</v>
      </c>
      <c r="N2203" s="130">
        <v>0.34444444444444372</v>
      </c>
      <c r="O2203" s="41">
        <v>347.69851199999994</v>
      </c>
      <c r="P2203" s="130">
        <v>9.999999999999977E-2</v>
      </c>
      <c r="Q2203" s="41">
        <v>115.89950400000001</v>
      </c>
      <c r="R2203" s="130">
        <v>3.3333333333333263E-2</v>
      </c>
      <c r="S2203" s="41">
        <v>3476.9851200000076</v>
      </c>
      <c r="T2203" s="130">
        <f>+S2203/$S$2202</f>
        <v>8.977795516317974E-2</v>
      </c>
      <c r="U2203" s="116"/>
    </row>
    <row r="2204" spans="1:21" s="117" customFormat="1" ht="26.25" customHeight="1">
      <c r="A2204" s="888" t="s">
        <v>10</v>
      </c>
      <c r="B2204" s="882"/>
      <c r="C2204" s="39">
        <v>52.653224000000002</v>
      </c>
      <c r="D2204" s="130">
        <v>9.0199492134462322E-2</v>
      </c>
      <c r="E2204" s="41">
        <v>64.354836000000006</v>
      </c>
      <c r="F2204" s="130">
        <v>0.11024535788343394</v>
      </c>
      <c r="G2204" s="41">
        <v>42.903224000000002</v>
      </c>
      <c r="H2204" s="130">
        <v>7.3496905255622622E-2</v>
      </c>
      <c r="I2204" s="41">
        <v>52.653224000000002</v>
      </c>
      <c r="J2204" s="130">
        <v>9.0199492134462322E-2</v>
      </c>
      <c r="K2204" s="41">
        <v>67.604836000000006</v>
      </c>
      <c r="L2204" s="130">
        <v>0.11581288684304716</v>
      </c>
      <c r="M2204" s="41">
        <v>282.12095600000009</v>
      </c>
      <c r="N2204" s="130">
        <v>0.48329741312116042</v>
      </c>
      <c r="O2204" s="41">
        <v>21.451612000000001</v>
      </c>
      <c r="P2204" s="130">
        <v>3.6748452627811311E-2</v>
      </c>
      <c r="Q2204" s="41">
        <v>0</v>
      </c>
      <c r="R2204" s="130">
        <v>0</v>
      </c>
      <c r="S2204" s="41">
        <v>583.74191200000007</v>
      </c>
      <c r="T2204" s="130">
        <f t="shared" ref="T2204:T2210" si="97">+S2204/$S$2202</f>
        <v>1.5072585413424117E-2</v>
      </c>
      <c r="U2204" s="116"/>
    </row>
    <row r="2205" spans="1:21" s="117" customFormat="1" ht="26.25" customHeight="1">
      <c r="A2205" s="888" t="s">
        <v>11</v>
      </c>
      <c r="B2205" s="882"/>
      <c r="C2205" s="39">
        <v>22.073172</v>
      </c>
      <c r="D2205" s="130">
        <v>2.5641025641025644E-2</v>
      </c>
      <c r="E2205" s="41">
        <v>88.292687999999998</v>
      </c>
      <c r="F2205" s="130">
        <v>0.10256410256410257</v>
      </c>
      <c r="G2205" s="41">
        <v>0</v>
      </c>
      <c r="H2205" s="130">
        <v>0</v>
      </c>
      <c r="I2205" s="41">
        <v>88.292687999999998</v>
      </c>
      <c r="J2205" s="130">
        <v>0.10256410256410257</v>
      </c>
      <c r="K2205" s="41">
        <v>132.439032</v>
      </c>
      <c r="L2205" s="130">
        <v>0.15384615384615385</v>
      </c>
      <c r="M2205" s="41">
        <v>375.24392399999999</v>
      </c>
      <c r="N2205" s="130">
        <v>0.4358974358974359</v>
      </c>
      <c r="O2205" s="41">
        <v>132.439032</v>
      </c>
      <c r="P2205" s="130">
        <v>0.15384615384615385</v>
      </c>
      <c r="Q2205" s="41">
        <v>22.073172</v>
      </c>
      <c r="R2205" s="130">
        <v>2.5641025641025644E-2</v>
      </c>
      <c r="S2205" s="41">
        <v>860.85370799999998</v>
      </c>
      <c r="T2205" s="130">
        <f t="shared" si="97"/>
        <v>2.2227787273038677E-2</v>
      </c>
      <c r="U2205" s="116"/>
    </row>
    <row r="2206" spans="1:21" s="117" customFormat="1" ht="26.25" customHeight="1">
      <c r="A2206" s="888" t="s">
        <v>12</v>
      </c>
      <c r="B2206" s="882"/>
      <c r="C2206" s="39">
        <v>265.32019900000006</v>
      </c>
      <c r="D2206" s="130">
        <v>7.6492500420920803E-2</v>
      </c>
      <c r="E2206" s="41">
        <v>419.52147450000007</v>
      </c>
      <c r="F2206" s="130">
        <v>0.12094912745326475</v>
      </c>
      <c r="G2206" s="41">
        <v>103.2299215</v>
      </c>
      <c r="H2206" s="130">
        <v>2.9761453683329893E-2</v>
      </c>
      <c r="I2206" s="41">
        <v>776.76954949999924</v>
      </c>
      <c r="J2206" s="130">
        <v>0.22394467257310907</v>
      </c>
      <c r="K2206" s="41">
        <v>397.98029850000012</v>
      </c>
      <c r="L2206" s="130">
        <v>0.11473875063138123</v>
      </c>
      <c r="M2206" s="41">
        <v>1419.5917859999977</v>
      </c>
      <c r="N2206" s="130">
        <v>0.40927198795045572</v>
      </c>
      <c r="O2206" s="41">
        <v>43.082352</v>
      </c>
      <c r="P2206" s="130">
        <v>1.2420753643767084E-2</v>
      </c>
      <c r="Q2206" s="41">
        <v>43.082352</v>
      </c>
      <c r="R2206" s="130">
        <v>1.2420753643767084E-2</v>
      </c>
      <c r="S2206" s="41">
        <v>3468.5779330000123</v>
      </c>
      <c r="T2206" s="130">
        <f t="shared" si="97"/>
        <v>8.9560876276878948E-2</v>
      </c>
      <c r="U2206" s="116"/>
    </row>
    <row r="2207" spans="1:21" s="117" customFormat="1" ht="26.25" customHeight="1">
      <c r="A2207" s="888" t="s">
        <v>13</v>
      </c>
      <c r="B2207" s="882"/>
      <c r="C2207" s="39">
        <v>0</v>
      </c>
      <c r="D2207" s="130">
        <v>0</v>
      </c>
      <c r="E2207" s="41">
        <v>113.95832999999999</v>
      </c>
      <c r="F2207" s="130">
        <v>0.11757372534646826</v>
      </c>
      <c r="G2207" s="41">
        <v>0</v>
      </c>
      <c r="H2207" s="130">
        <v>0</v>
      </c>
      <c r="I2207" s="41">
        <v>233.91665999999995</v>
      </c>
      <c r="J2207" s="130">
        <v>0.24133780423777004</v>
      </c>
      <c r="K2207" s="41">
        <v>230.91665999999995</v>
      </c>
      <c r="L2207" s="130">
        <v>0.2382426274653533</v>
      </c>
      <c r="M2207" s="41">
        <v>344.87499000000003</v>
      </c>
      <c r="N2207" s="130">
        <v>0.35581635281182167</v>
      </c>
      <c r="O2207" s="41">
        <v>45.583331999999999</v>
      </c>
      <c r="P2207" s="130">
        <v>4.7029490138587315E-2</v>
      </c>
      <c r="Q2207" s="41">
        <v>0</v>
      </c>
      <c r="R2207" s="130">
        <v>0</v>
      </c>
      <c r="S2207" s="41">
        <v>969.24997199999939</v>
      </c>
      <c r="T2207" s="130">
        <f t="shared" si="97"/>
        <v>2.5026647375508176E-2</v>
      </c>
      <c r="U2207" s="116"/>
    </row>
    <row r="2208" spans="1:21" s="117" customFormat="1" ht="26.25" customHeight="1">
      <c r="A2208" s="888" t="s">
        <v>14</v>
      </c>
      <c r="B2208" s="882"/>
      <c r="C2208" s="39">
        <v>2130.2236050000024</v>
      </c>
      <c r="D2208" s="130">
        <v>0.12716719960531825</v>
      </c>
      <c r="E2208" s="41">
        <v>2316.2103600000005</v>
      </c>
      <c r="F2208" s="130">
        <v>0.1382699846563881</v>
      </c>
      <c r="G2208" s="41">
        <v>482.06026499999984</v>
      </c>
      <c r="H2208" s="130">
        <v>2.877737989437382E-2</v>
      </c>
      <c r="I2208" s="41">
        <v>3844.5640499999986</v>
      </c>
      <c r="J2208" s="130">
        <v>0.22950757037629391</v>
      </c>
      <c r="K2208" s="41">
        <v>2704.1796600000039</v>
      </c>
      <c r="L2208" s="130">
        <v>0.16143044973528106</v>
      </c>
      <c r="M2208" s="41">
        <v>4646.5345799999959</v>
      </c>
      <c r="N2208" s="130">
        <v>0.27738251938480063</v>
      </c>
      <c r="O2208" s="41">
        <v>367.89640499999996</v>
      </c>
      <c r="P2208" s="130">
        <v>2.1962180617519703E-2</v>
      </c>
      <c r="Q2208" s="41">
        <v>259.69157999999999</v>
      </c>
      <c r="R2208" s="130">
        <v>1.5502715730013907E-2</v>
      </c>
      <c r="S2208" s="41">
        <v>16751.360505000179</v>
      </c>
      <c r="T2208" s="130">
        <f t="shared" si="97"/>
        <v>0.43253072430179473</v>
      </c>
      <c r="U2208" s="116"/>
    </row>
    <row r="2209" spans="1:21" s="117" customFormat="1" ht="26.25" customHeight="1">
      <c r="A2209" s="888" t="s">
        <v>15</v>
      </c>
      <c r="B2209" s="882"/>
      <c r="C2209" s="39">
        <v>909.40066579999996</v>
      </c>
      <c r="D2209" s="130">
        <v>7.4480577505611129E-2</v>
      </c>
      <c r="E2209" s="41">
        <v>1047.1885605999998</v>
      </c>
      <c r="F2209" s="130">
        <v>8.5765506540667891E-2</v>
      </c>
      <c r="G2209" s="41">
        <v>451.49173099999996</v>
      </c>
      <c r="H2209" s="130">
        <v>3.697750191804184E-2</v>
      </c>
      <c r="I2209" s="41">
        <v>2436.0176333999962</v>
      </c>
      <c r="J2209" s="130">
        <v>0.19951162009527945</v>
      </c>
      <c r="K2209" s="41">
        <v>1998.8694165999955</v>
      </c>
      <c r="L2209" s="130">
        <v>0.16370886244701016</v>
      </c>
      <c r="M2209" s="41">
        <v>4666.6707421999818</v>
      </c>
      <c r="N2209" s="130">
        <v>0.38220373590977147</v>
      </c>
      <c r="O2209" s="41">
        <v>540.20425499999999</v>
      </c>
      <c r="P2209" s="130">
        <v>4.4243122307364838E-2</v>
      </c>
      <c r="Q2209" s="41">
        <v>160.06052</v>
      </c>
      <c r="R2209" s="130">
        <v>1.3109073276256246E-2</v>
      </c>
      <c r="S2209" s="41">
        <v>12209.903524599937</v>
      </c>
      <c r="T2209" s="130">
        <f t="shared" si="97"/>
        <v>0.31526743237206634</v>
      </c>
      <c r="U2209" s="116"/>
    </row>
    <row r="2210" spans="1:21" s="117" customFormat="1" ht="26.25" customHeight="1">
      <c r="A2210" s="888" t="s">
        <v>16</v>
      </c>
      <c r="B2210" s="882"/>
      <c r="C2210" s="39">
        <v>45.525252800000004</v>
      </c>
      <c r="D2210" s="130">
        <v>0.11156907141612547</v>
      </c>
      <c r="E2210" s="41">
        <v>22.762626400000002</v>
      </c>
      <c r="F2210" s="130">
        <v>5.5784535708062737E-2</v>
      </c>
      <c r="G2210" s="41">
        <v>0</v>
      </c>
      <c r="H2210" s="130">
        <v>0</v>
      </c>
      <c r="I2210" s="41">
        <v>55.303030400000011</v>
      </c>
      <c r="J2210" s="130">
        <v>0.13553154279740232</v>
      </c>
      <c r="K2210" s="41">
        <v>40.636364</v>
      </c>
      <c r="L2210" s="130">
        <v>9.9587835725487073E-2</v>
      </c>
      <c r="M2210" s="41">
        <v>121.90909200000002</v>
      </c>
      <c r="N2210" s="130">
        <v>0.29876350717646122</v>
      </c>
      <c r="O2210" s="41">
        <v>101.59091000000001</v>
      </c>
      <c r="P2210" s="130">
        <v>0.24896958931371768</v>
      </c>
      <c r="Q2210" s="41">
        <v>20.318182</v>
      </c>
      <c r="R2210" s="130">
        <v>4.9793917862743536E-2</v>
      </c>
      <c r="S2210" s="41">
        <v>408.04545760000002</v>
      </c>
      <c r="T2210" s="130">
        <f t="shared" si="97"/>
        <v>1.0535991824132939E-2</v>
      </c>
      <c r="U2210" s="116"/>
    </row>
    <row r="2211" spans="1:21" ht="15" customHeight="1" thickBot="1">
      <c r="A2211" s="890" t="s">
        <v>0</v>
      </c>
      <c r="B2211" s="684"/>
      <c r="C2211" s="29">
        <v>3502.4624545999991</v>
      </c>
      <c r="D2211" s="109">
        <v>9.0435796058223716E-2</v>
      </c>
      <c r="E2211" s="31">
        <v>4381.3542194999973</v>
      </c>
      <c r="F2211" s="109">
        <v>0.11312933737038204</v>
      </c>
      <c r="G2211" s="31">
        <v>1195.5846455000001</v>
      </c>
      <c r="H2211" s="109">
        <v>3.0870751813135432E-2</v>
      </c>
      <c r="I2211" s="31">
        <v>7835.2153472999826</v>
      </c>
      <c r="J2211" s="109">
        <v>0.20231021642789027</v>
      </c>
      <c r="K2211" s="31">
        <v>6538.4554670999887</v>
      </c>
      <c r="L2211" s="109">
        <v>0.16882705605646911</v>
      </c>
      <c r="M2211" s="31">
        <v>13054.574278200014</v>
      </c>
      <c r="N2211" s="109">
        <v>0.33707736552598128</v>
      </c>
      <c r="O2211" s="31">
        <v>1599.9464099999982</v>
      </c>
      <c r="P2211" s="109">
        <v>4.1311628351308541E-2</v>
      </c>
      <c r="Q2211" s="31">
        <v>621.1253099999999</v>
      </c>
      <c r="R2211" s="109">
        <v>1.6037848396629317E-2</v>
      </c>
      <c r="S2211" s="31">
        <v>38728.718132199218</v>
      </c>
      <c r="T2211" s="109">
        <v>1</v>
      </c>
      <c r="U2211" s="17"/>
    </row>
    <row r="2214" spans="1:21" ht="15.75" thickBot="1"/>
    <row r="2215" spans="1:21" ht="31.5" customHeight="1">
      <c r="A2215" s="526" t="s">
        <v>23</v>
      </c>
      <c r="B2215" s="527"/>
      <c r="C2215" s="891" t="s">
        <v>484</v>
      </c>
      <c r="D2215" s="892"/>
      <c r="E2215" s="892"/>
      <c r="F2215" s="892"/>
      <c r="G2215" s="892"/>
      <c r="H2215" s="893"/>
      <c r="I2215" s="17"/>
    </row>
    <row r="2216" spans="1:21">
      <c r="A2216" s="528"/>
      <c r="B2216" s="529"/>
      <c r="C2216" s="692" t="s">
        <v>353</v>
      </c>
      <c r="D2216" s="680"/>
      <c r="E2216" s="679" t="s">
        <v>251</v>
      </c>
      <c r="F2216" s="680"/>
      <c r="G2216" s="681" t="s">
        <v>20</v>
      </c>
      <c r="H2216" s="894"/>
      <c r="I2216" s="17"/>
    </row>
    <row r="2217" spans="1:21" ht="15.75" thickBot="1">
      <c r="A2217" s="530"/>
      <c r="B2217" s="531"/>
      <c r="C2217" s="19" t="s">
        <v>6</v>
      </c>
      <c r="D2217" s="19" t="s">
        <v>7</v>
      </c>
      <c r="E2217" s="19" t="s">
        <v>6</v>
      </c>
      <c r="F2217" s="19" t="s">
        <v>7</v>
      </c>
      <c r="G2217" s="49" t="s">
        <v>6</v>
      </c>
      <c r="H2217" s="160" t="s">
        <v>41</v>
      </c>
      <c r="I2217" s="17"/>
    </row>
    <row r="2218" spans="1:21" ht="15" customHeight="1">
      <c r="A2218" s="889" t="s">
        <v>22</v>
      </c>
      <c r="B2218" s="694"/>
      <c r="C2218" s="21">
        <v>40538.690351899073</v>
      </c>
      <c r="D2218" s="107">
        <v>0.95109891099202715</v>
      </c>
      <c r="E2218" s="23">
        <v>2084.3111922999992</v>
      </c>
      <c r="F2218" s="107">
        <v>4.8901089007976697E-2</v>
      </c>
      <c r="G2218" s="23">
        <v>42623.001544198909</v>
      </c>
      <c r="H2218" s="107">
        <v>1</v>
      </c>
      <c r="I2218" s="17"/>
    </row>
    <row r="2219" spans="1:21" s="117" customFormat="1" ht="24.75" customHeight="1">
      <c r="A2219" s="888" t="s">
        <v>9</v>
      </c>
      <c r="B2219" s="882"/>
      <c r="C2219" s="39">
        <v>3670.150960000009</v>
      </c>
      <c r="D2219" s="130">
        <v>0.95477386934673347</v>
      </c>
      <c r="E2219" s="41">
        <v>173.84925600000003</v>
      </c>
      <c r="F2219" s="130">
        <v>4.5226130653266215E-2</v>
      </c>
      <c r="G2219" s="41">
        <v>3844.0002160000104</v>
      </c>
      <c r="H2219" s="130">
        <f>+G2219/$G$2218</f>
        <v>9.0186051585641747E-2</v>
      </c>
      <c r="I2219" s="116"/>
    </row>
    <row r="2220" spans="1:21" s="117" customFormat="1" ht="24.75" customHeight="1">
      <c r="A2220" s="888" t="s">
        <v>10</v>
      </c>
      <c r="B2220" s="882"/>
      <c r="C2220" s="39">
        <v>626.64513599999998</v>
      </c>
      <c r="D2220" s="130">
        <v>0.90686709318708936</v>
      </c>
      <c r="E2220" s="41">
        <v>64.354836000000006</v>
      </c>
      <c r="F2220" s="130">
        <v>9.3132906812910879E-2</v>
      </c>
      <c r="G2220" s="41">
        <v>690.99997199999984</v>
      </c>
      <c r="H2220" s="130">
        <f t="shared" ref="H2220:H2226" si="98">+G2220/$G$2218</f>
        <v>1.6211903126612314E-2</v>
      </c>
      <c r="I2220" s="116"/>
    </row>
    <row r="2221" spans="1:21" s="117" customFormat="1" ht="24.75" customHeight="1">
      <c r="A2221" s="888" t="s">
        <v>11</v>
      </c>
      <c r="B2221" s="882"/>
      <c r="C2221" s="39">
        <v>882.92687999999998</v>
      </c>
      <c r="D2221" s="130">
        <v>0.97560975609756095</v>
      </c>
      <c r="E2221" s="41">
        <v>22.073172</v>
      </c>
      <c r="F2221" s="130">
        <v>2.4390243902439025E-2</v>
      </c>
      <c r="G2221" s="41">
        <v>905.00005199999998</v>
      </c>
      <c r="H2221" s="130">
        <f t="shared" si="98"/>
        <v>2.1232668259215371E-2</v>
      </c>
      <c r="I2221" s="116"/>
    </row>
    <row r="2222" spans="1:21" s="117" customFormat="1" ht="24.75" customHeight="1">
      <c r="A2222" s="888" t="s">
        <v>12</v>
      </c>
      <c r="B2222" s="882"/>
      <c r="C2222" s="39">
        <v>3687.4027365000143</v>
      </c>
      <c r="D2222" s="130">
        <v>0.96554145398737201</v>
      </c>
      <c r="E2222" s="41">
        <v>131.5971845</v>
      </c>
      <c r="F2222" s="130">
        <v>3.4458546012627544E-2</v>
      </c>
      <c r="G2222" s="41">
        <v>3818.9999210000155</v>
      </c>
      <c r="H2222" s="130">
        <f t="shared" si="98"/>
        <v>8.9599506900981979E-2</v>
      </c>
      <c r="I2222" s="116"/>
    </row>
    <row r="2223" spans="1:21" s="117" customFormat="1" ht="24.75" customHeight="1">
      <c r="A2223" s="888" t="s">
        <v>13</v>
      </c>
      <c r="B2223" s="882"/>
      <c r="C2223" s="39">
        <v>1037.6249699999994</v>
      </c>
      <c r="D2223" s="130">
        <v>0.93817811936862527</v>
      </c>
      <c r="E2223" s="41">
        <v>68.374998000000005</v>
      </c>
      <c r="F2223" s="130">
        <v>6.1821880631374511E-2</v>
      </c>
      <c r="G2223" s="41">
        <v>1105.9999679999996</v>
      </c>
      <c r="H2223" s="130">
        <f t="shared" si="98"/>
        <v>2.5948429907103266E-2</v>
      </c>
      <c r="I2223" s="116"/>
    </row>
    <row r="2224" spans="1:21" s="117" customFormat="1" ht="24.75" customHeight="1">
      <c r="A2224" s="888" t="s">
        <v>14</v>
      </c>
      <c r="B2224" s="882"/>
      <c r="C2224" s="39">
        <v>17601.317175000153</v>
      </c>
      <c r="D2224" s="130">
        <v>0.95784263523343172</v>
      </c>
      <c r="E2224" s="41">
        <v>774.68377500000076</v>
      </c>
      <c r="F2224" s="130">
        <v>4.2157364766570497E-2</v>
      </c>
      <c r="G2224" s="41">
        <v>18376.000950000114</v>
      </c>
      <c r="H2224" s="130">
        <f t="shared" si="98"/>
        <v>0.43112873998197182</v>
      </c>
      <c r="I2224" s="116"/>
    </row>
    <row r="2225" spans="1:9" s="117" customFormat="1" ht="24.75" customHeight="1">
      <c r="A2225" s="888" t="s">
        <v>15</v>
      </c>
      <c r="B2225" s="882"/>
      <c r="C2225" s="39">
        <v>12563.622490799924</v>
      </c>
      <c r="D2225" s="130">
        <v>0.93667502113105339</v>
      </c>
      <c r="E2225" s="41">
        <v>849.37797079999996</v>
      </c>
      <c r="F2225" s="130">
        <v>6.3324978868947696E-2</v>
      </c>
      <c r="G2225" s="41">
        <v>13413.00046159991</v>
      </c>
      <c r="H2225" s="130">
        <f t="shared" si="98"/>
        <v>0.31468925171051099</v>
      </c>
      <c r="I2225" s="116"/>
    </row>
    <row r="2226" spans="1:9" s="117" customFormat="1" ht="24.75" customHeight="1">
      <c r="A2226" s="888" t="s">
        <v>16</v>
      </c>
      <c r="B2226" s="882"/>
      <c r="C2226" s="39">
        <v>469.00000359999996</v>
      </c>
      <c r="D2226" s="130">
        <v>1</v>
      </c>
      <c r="E2226" s="41">
        <v>0</v>
      </c>
      <c r="F2226" s="130">
        <v>0</v>
      </c>
      <c r="G2226" s="41">
        <v>469.00000359999996</v>
      </c>
      <c r="H2226" s="130">
        <f t="shared" si="98"/>
        <v>1.1003448527989273E-2</v>
      </c>
      <c r="I2226" s="116"/>
    </row>
    <row r="2227" spans="1:9" ht="15" customHeight="1" thickBot="1">
      <c r="A2227" s="890" t="s">
        <v>0</v>
      </c>
      <c r="B2227" s="684"/>
      <c r="C2227" s="29">
        <v>40538.690351899073</v>
      </c>
      <c r="D2227" s="109">
        <v>0.95109891099202715</v>
      </c>
      <c r="E2227" s="31">
        <v>2084.3111922999992</v>
      </c>
      <c r="F2227" s="109">
        <v>4.8901089007976697E-2</v>
      </c>
      <c r="G2227" s="31">
        <v>42623.001544198909</v>
      </c>
      <c r="H2227" s="109">
        <v>1</v>
      </c>
      <c r="I2227" s="17"/>
    </row>
  </sheetData>
  <mergeCells count="2386">
    <mergeCell ref="C1092:L1092"/>
    <mergeCell ref="C1093:D1093"/>
    <mergeCell ref="E1093:F1093"/>
    <mergeCell ref="G1093:H1093"/>
    <mergeCell ref="I1093:J1093"/>
    <mergeCell ref="K1093:L1093"/>
    <mergeCell ref="A1104:B1104"/>
    <mergeCell ref="A1103:B1103"/>
    <mergeCell ref="A1102:B1102"/>
    <mergeCell ref="A1101:B1101"/>
    <mergeCell ref="A1100:B1100"/>
    <mergeCell ref="A1099:B1099"/>
    <mergeCell ref="A1098:B1098"/>
    <mergeCell ref="A1097:B1097"/>
    <mergeCell ref="A1096:B1096"/>
    <mergeCell ref="A1095:B1095"/>
    <mergeCell ref="A1092:B1094"/>
    <mergeCell ref="C1076:L1076"/>
    <mergeCell ref="C1077:D1077"/>
    <mergeCell ref="E1077:F1077"/>
    <mergeCell ref="G1077:H1077"/>
    <mergeCell ref="I1077:J1077"/>
    <mergeCell ref="K1077:L1077"/>
    <mergeCell ref="A1088:B1088"/>
    <mergeCell ref="A1087:B1087"/>
    <mergeCell ref="A1086:B1086"/>
    <mergeCell ref="A1085:B1085"/>
    <mergeCell ref="A1084:B1084"/>
    <mergeCell ref="A1083:B1083"/>
    <mergeCell ref="A1082:B1082"/>
    <mergeCell ref="A1081:B1081"/>
    <mergeCell ref="A1080:B1080"/>
    <mergeCell ref="A1079:B1079"/>
    <mergeCell ref="A1076:B1078"/>
    <mergeCell ref="A1072:B1072"/>
    <mergeCell ref="A1071:B1071"/>
    <mergeCell ref="A1070:B1070"/>
    <mergeCell ref="A1069:B1069"/>
    <mergeCell ref="A1068:B1068"/>
    <mergeCell ref="A1067:B1067"/>
    <mergeCell ref="A1066:B1066"/>
    <mergeCell ref="A1065:B1065"/>
    <mergeCell ref="A1064:B1064"/>
    <mergeCell ref="A1063:B1063"/>
    <mergeCell ref="A1056:B1056"/>
    <mergeCell ref="A1055:B1055"/>
    <mergeCell ref="A1054:B1054"/>
    <mergeCell ref="A1053:B1053"/>
    <mergeCell ref="A1052:B1052"/>
    <mergeCell ref="A1051:B1051"/>
    <mergeCell ref="A1050:B1050"/>
    <mergeCell ref="C1060:L1060"/>
    <mergeCell ref="C1061:D1061"/>
    <mergeCell ref="E1061:F1061"/>
    <mergeCell ref="G1061:H1061"/>
    <mergeCell ref="I1061:J1061"/>
    <mergeCell ref="K1061:L1061"/>
    <mergeCell ref="A1060:B1062"/>
    <mergeCell ref="A1037:B1037"/>
    <mergeCell ref="A1038:B1038"/>
    <mergeCell ref="A1039:B1039"/>
    <mergeCell ref="A1040:B1040"/>
    <mergeCell ref="A1028:B1030"/>
    <mergeCell ref="C1044:L1044"/>
    <mergeCell ref="C1045:D1045"/>
    <mergeCell ref="E1045:F1045"/>
    <mergeCell ref="G1045:H1045"/>
    <mergeCell ref="I1045:J1045"/>
    <mergeCell ref="K1045:L1045"/>
    <mergeCell ref="C1028:L1028"/>
    <mergeCell ref="C1029:D1029"/>
    <mergeCell ref="E1029:F1029"/>
    <mergeCell ref="G1029:H1029"/>
    <mergeCell ref="I1029:J1029"/>
    <mergeCell ref="K1029:L1029"/>
    <mergeCell ref="A1031:B1031"/>
    <mergeCell ref="A1032:B1032"/>
    <mergeCell ref="A1024:B1024"/>
    <mergeCell ref="A1023:B1023"/>
    <mergeCell ref="A1022:B1022"/>
    <mergeCell ref="A1021:B1021"/>
    <mergeCell ref="A1020:B1020"/>
    <mergeCell ref="A1015:B1015"/>
    <mergeCell ref="A1012:B1014"/>
    <mergeCell ref="C996:L996"/>
    <mergeCell ref="C997:D997"/>
    <mergeCell ref="E997:F997"/>
    <mergeCell ref="G997:H997"/>
    <mergeCell ref="I997:J997"/>
    <mergeCell ref="K997:L997"/>
    <mergeCell ref="A996:B998"/>
    <mergeCell ref="C1012:L1012"/>
    <mergeCell ref="A1049:B1049"/>
    <mergeCell ref="A1048:B1048"/>
    <mergeCell ref="A1047:B1047"/>
    <mergeCell ref="A1044:B1046"/>
    <mergeCell ref="E981:F981"/>
    <mergeCell ref="G981:H981"/>
    <mergeCell ref="I981:J981"/>
    <mergeCell ref="K981:L981"/>
    <mergeCell ref="A989:B989"/>
    <mergeCell ref="A987:B987"/>
    <mergeCell ref="A986:B986"/>
    <mergeCell ref="A985:B985"/>
    <mergeCell ref="A984:B984"/>
    <mergeCell ref="A983:B983"/>
    <mergeCell ref="A980:B982"/>
    <mergeCell ref="C964:L964"/>
    <mergeCell ref="C965:D965"/>
    <mergeCell ref="E965:F965"/>
    <mergeCell ref="G965:H965"/>
    <mergeCell ref="I965:J965"/>
    <mergeCell ref="K965:L965"/>
    <mergeCell ref="A976:B976"/>
    <mergeCell ref="A975:B975"/>
    <mergeCell ref="A974:B974"/>
    <mergeCell ref="A973:B973"/>
    <mergeCell ref="A972:B972"/>
    <mergeCell ref="A964:B966"/>
    <mergeCell ref="C980:L980"/>
    <mergeCell ref="C981:D981"/>
    <mergeCell ref="A967:B967"/>
    <mergeCell ref="A968:B968"/>
    <mergeCell ref="A969:B969"/>
    <mergeCell ref="A970:B970"/>
    <mergeCell ref="A971:B971"/>
    <mergeCell ref="A2227:B2227"/>
    <mergeCell ref="A2226:B2226"/>
    <mergeCell ref="A2225:B2225"/>
    <mergeCell ref="A2224:B2224"/>
    <mergeCell ref="A2223:B2223"/>
    <mergeCell ref="A2222:B2222"/>
    <mergeCell ref="A2221:B2221"/>
    <mergeCell ref="A2220:B2220"/>
    <mergeCell ref="A2219:B2219"/>
    <mergeCell ref="A2218:B2218"/>
    <mergeCell ref="A2215:B2217"/>
    <mergeCell ref="A2211:B2211"/>
    <mergeCell ref="A2210:B2210"/>
    <mergeCell ref="A2209:B2209"/>
    <mergeCell ref="A2208:B2208"/>
    <mergeCell ref="A2207:B2207"/>
    <mergeCell ref="A2206:B2206"/>
    <mergeCell ref="A2205:B2205"/>
    <mergeCell ref="A2204:B2204"/>
    <mergeCell ref="A2203:B2203"/>
    <mergeCell ref="A2202:B2202"/>
    <mergeCell ref="A2199:B2201"/>
    <mergeCell ref="C2215:H2215"/>
    <mergeCell ref="C2216:D2216"/>
    <mergeCell ref="E2216:F2216"/>
    <mergeCell ref="G2216:H2216"/>
    <mergeCell ref="C2199:T2199"/>
    <mergeCell ref="C2200:D2200"/>
    <mergeCell ref="E2200:F2200"/>
    <mergeCell ref="G2200:H2200"/>
    <mergeCell ref="I2200:J2200"/>
    <mergeCell ref="K2200:L2200"/>
    <mergeCell ref="M2200:N2200"/>
    <mergeCell ref="O2200:P2200"/>
    <mergeCell ref="Q2200:R2200"/>
    <mergeCell ref="S2200:T2200"/>
    <mergeCell ref="C2183:J2183"/>
    <mergeCell ref="C2184:D2184"/>
    <mergeCell ref="E2184:F2184"/>
    <mergeCell ref="G2184:H2184"/>
    <mergeCell ref="I2184:J2184"/>
    <mergeCell ref="A2195:B2195"/>
    <mergeCell ref="A2194:B2194"/>
    <mergeCell ref="A2193:B2193"/>
    <mergeCell ref="A2192:B2192"/>
    <mergeCell ref="A2191:B2191"/>
    <mergeCell ref="A2190:B2190"/>
    <mergeCell ref="A2189:B2189"/>
    <mergeCell ref="A2188:B2188"/>
    <mergeCell ref="A2187:B2187"/>
    <mergeCell ref="A2186:B2186"/>
    <mergeCell ref="A2183:B2185"/>
    <mergeCell ref="C2167:R2167"/>
    <mergeCell ref="C2168:D2168"/>
    <mergeCell ref="E2168:F2168"/>
    <mergeCell ref="G2168:H2168"/>
    <mergeCell ref="I2168:J2168"/>
    <mergeCell ref="K2168:L2168"/>
    <mergeCell ref="M2168:N2168"/>
    <mergeCell ref="O2168:P2168"/>
    <mergeCell ref="Q2168:R2168"/>
    <mergeCell ref="A2179:B2179"/>
    <mergeCell ref="A2163:B2163"/>
    <mergeCell ref="A2162:B2162"/>
    <mergeCell ref="A2161:B2161"/>
    <mergeCell ref="A2160:B2160"/>
    <mergeCell ref="A2159:B2159"/>
    <mergeCell ref="A2158:B2158"/>
    <mergeCell ref="A2157:B2157"/>
    <mergeCell ref="A2156:B2156"/>
    <mergeCell ref="A2155:B2155"/>
    <mergeCell ref="A2154:B2154"/>
    <mergeCell ref="A2178:B2178"/>
    <mergeCell ref="A2177:B2177"/>
    <mergeCell ref="A2176:B2176"/>
    <mergeCell ref="A2175:B2175"/>
    <mergeCell ref="A2174:B2174"/>
    <mergeCell ref="A2173:B2173"/>
    <mergeCell ref="A2172:B2172"/>
    <mergeCell ref="A2171:B2171"/>
    <mergeCell ref="A2170:B2170"/>
    <mergeCell ref="A2167:B2169"/>
    <mergeCell ref="A2147:B2147"/>
    <mergeCell ref="A2146:B2146"/>
    <mergeCell ref="A2145:B2145"/>
    <mergeCell ref="A2144:B2144"/>
    <mergeCell ref="A2143:B2143"/>
    <mergeCell ref="A2142:B2142"/>
    <mergeCell ref="A2141:B2141"/>
    <mergeCell ref="A2140:B2140"/>
    <mergeCell ref="A2139:B2139"/>
    <mergeCell ref="A2138:B2138"/>
    <mergeCell ref="A2135:B2137"/>
    <mergeCell ref="C2151:R2151"/>
    <mergeCell ref="C2152:D2152"/>
    <mergeCell ref="E2152:F2152"/>
    <mergeCell ref="G2152:H2152"/>
    <mergeCell ref="I2152:J2152"/>
    <mergeCell ref="K2152:L2152"/>
    <mergeCell ref="M2152:N2152"/>
    <mergeCell ref="O2152:P2152"/>
    <mergeCell ref="Q2152:R2152"/>
    <mergeCell ref="A2151:B2153"/>
    <mergeCell ref="A2126:B2126"/>
    <mergeCell ref="A2127:B2127"/>
    <mergeCell ref="A2128:B2128"/>
    <mergeCell ref="A2129:B2129"/>
    <mergeCell ref="A2130:B2130"/>
    <mergeCell ref="A2131:B2131"/>
    <mergeCell ref="A2119:B2121"/>
    <mergeCell ref="C2135:H2135"/>
    <mergeCell ref="C2136:D2136"/>
    <mergeCell ref="E2136:F2136"/>
    <mergeCell ref="G2136:H2136"/>
    <mergeCell ref="A2115:B2115"/>
    <mergeCell ref="A2114:B2114"/>
    <mergeCell ref="A2113:B2113"/>
    <mergeCell ref="A2112:B2112"/>
    <mergeCell ref="A2111:B2111"/>
    <mergeCell ref="A2110:B2110"/>
    <mergeCell ref="A2109:B2109"/>
    <mergeCell ref="A2108:B2108"/>
    <mergeCell ref="A2107:B2107"/>
    <mergeCell ref="A2106:B2106"/>
    <mergeCell ref="A2103:B2105"/>
    <mergeCell ref="C2119:L2119"/>
    <mergeCell ref="C2120:D2120"/>
    <mergeCell ref="E2120:F2120"/>
    <mergeCell ref="G2120:H2120"/>
    <mergeCell ref="I2120:J2120"/>
    <mergeCell ref="K2120:L2120"/>
    <mergeCell ref="A2122:B2122"/>
    <mergeCell ref="A2123:B2123"/>
    <mergeCell ref="A2124:B2124"/>
    <mergeCell ref="A2125:B2125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100:BD2100"/>
    <mergeCell ref="C2103:J2103"/>
    <mergeCell ref="C2104:D2104"/>
    <mergeCell ref="E2104:F2104"/>
    <mergeCell ref="G2104:H2104"/>
    <mergeCell ref="I2104:J2104"/>
    <mergeCell ref="A2081:B2081"/>
    <mergeCell ref="A2080:B2080"/>
    <mergeCell ref="A2079:B2079"/>
    <mergeCell ref="A2078:B2078"/>
    <mergeCell ref="A2077:B2077"/>
    <mergeCell ref="A2076:B2076"/>
    <mergeCell ref="A2075:B2075"/>
    <mergeCell ref="A2074:B2074"/>
    <mergeCell ref="A2073:B2073"/>
    <mergeCell ref="A2072:B2072"/>
    <mergeCell ref="A2069:B2071"/>
    <mergeCell ref="C2085:N2085"/>
    <mergeCell ref="C2086:D2086"/>
    <mergeCell ref="E2086:F2086"/>
    <mergeCell ref="G2086:H2086"/>
    <mergeCell ref="I2086:J2086"/>
    <mergeCell ref="K2086:L2086"/>
    <mergeCell ref="M2086:N2086"/>
    <mergeCell ref="A2085:B2087"/>
    <mergeCell ref="C2069:T2069"/>
    <mergeCell ref="C2070:D2070"/>
    <mergeCell ref="E2070:F2070"/>
    <mergeCell ref="G2070:H2070"/>
    <mergeCell ref="I2070:J2070"/>
    <mergeCell ref="K2070:L2070"/>
    <mergeCell ref="M2070:N2070"/>
    <mergeCell ref="O2070:P2070"/>
    <mergeCell ref="Q2070:R2070"/>
    <mergeCell ref="S2070:T2070"/>
    <mergeCell ref="C2053:J2053"/>
    <mergeCell ref="C2054:D2054"/>
    <mergeCell ref="E2054:F2054"/>
    <mergeCell ref="G2054:H2054"/>
    <mergeCell ref="I2054:J2054"/>
    <mergeCell ref="A2065:B2065"/>
    <mergeCell ref="A2064:B2064"/>
    <mergeCell ref="A2063:B2063"/>
    <mergeCell ref="A2062:B2062"/>
    <mergeCell ref="A2061:B2061"/>
    <mergeCell ref="A2060:B2060"/>
    <mergeCell ref="A2059:B2059"/>
    <mergeCell ref="A2058:B2058"/>
    <mergeCell ref="A2057:B2057"/>
    <mergeCell ref="A2056:B2056"/>
    <mergeCell ref="A2053:B2055"/>
    <mergeCell ref="C2038:F2038"/>
    <mergeCell ref="A2049:B2049"/>
    <mergeCell ref="A2048:B2048"/>
    <mergeCell ref="A2047:B2047"/>
    <mergeCell ref="A2046:B2046"/>
    <mergeCell ref="A2045:B2045"/>
    <mergeCell ref="A2044:B2044"/>
    <mergeCell ref="A2043:B2043"/>
    <mergeCell ref="A2042:B2042"/>
    <mergeCell ref="A2041:B2041"/>
    <mergeCell ref="A2040:B2040"/>
    <mergeCell ref="A2038:B2039"/>
    <mergeCell ref="A2015:B2015"/>
    <mergeCell ref="A2014:B2014"/>
    <mergeCell ref="A2013:B2013"/>
    <mergeCell ref="A2012:B2012"/>
    <mergeCell ref="A2011:B2011"/>
    <mergeCell ref="A2010:B2010"/>
    <mergeCell ref="A2009:B2009"/>
    <mergeCell ref="A2008:B2008"/>
    <mergeCell ref="A2007:B2007"/>
    <mergeCell ref="A2006:B2006"/>
    <mergeCell ref="A2003:B2005"/>
    <mergeCell ref="A2018:BD2018"/>
    <mergeCell ref="C2022:H2022"/>
    <mergeCell ref="C2023:D2023"/>
    <mergeCell ref="E2023:F2023"/>
    <mergeCell ref="G2023:H2023"/>
    <mergeCell ref="A2034:B2034"/>
    <mergeCell ref="A2033:B2033"/>
    <mergeCell ref="A2032:B2032"/>
    <mergeCell ref="A2031:B2031"/>
    <mergeCell ref="A2030:B2030"/>
    <mergeCell ref="A2029:B2029"/>
    <mergeCell ref="A2028:B2028"/>
    <mergeCell ref="A2027:B2027"/>
    <mergeCell ref="A2026:B2026"/>
    <mergeCell ref="A2025:B2025"/>
    <mergeCell ref="A2022:B2024"/>
    <mergeCell ref="A1999:B1999"/>
    <mergeCell ref="A1998:B1998"/>
    <mergeCell ref="A1997:B1997"/>
    <mergeCell ref="A1996:B1996"/>
    <mergeCell ref="A1995:B1995"/>
    <mergeCell ref="A1994:B1994"/>
    <mergeCell ref="A1993:B1993"/>
    <mergeCell ref="A1992:B1992"/>
    <mergeCell ref="A1991:B1991"/>
    <mergeCell ref="A1990:B1990"/>
    <mergeCell ref="A1987:B1989"/>
    <mergeCell ref="C2003:H2003"/>
    <mergeCell ref="C2004:D2004"/>
    <mergeCell ref="E2004:F2004"/>
    <mergeCell ref="G2004:H2004"/>
    <mergeCell ref="A1983:B1983"/>
    <mergeCell ref="A1982:B1982"/>
    <mergeCell ref="A1981:B1981"/>
    <mergeCell ref="A1980:B1980"/>
    <mergeCell ref="A1979:B1979"/>
    <mergeCell ref="A1978:B1978"/>
    <mergeCell ref="A1977:B1977"/>
    <mergeCell ref="A1976:B1976"/>
    <mergeCell ref="A1975:B1975"/>
    <mergeCell ref="A1974:B1974"/>
    <mergeCell ref="A1971:B1973"/>
    <mergeCell ref="C1987:H1987"/>
    <mergeCell ref="C1988:D1988"/>
    <mergeCell ref="E1988:F1988"/>
    <mergeCell ref="G1988:H1988"/>
    <mergeCell ref="A1967:B1967"/>
    <mergeCell ref="A1966:B1966"/>
    <mergeCell ref="A1965:B1965"/>
    <mergeCell ref="A1964:B1964"/>
    <mergeCell ref="A1963:B1963"/>
    <mergeCell ref="A1962:B1962"/>
    <mergeCell ref="A1961:B1961"/>
    <mergeCell ref="A1960:B1960"/>
    <mergeCell ref="A1959:B1959"/>
    <mergeCell ref="A1958:B1958"/>
    <mergeCell ref="A1955:B1957"/>
    <mergeCell ref="C1971:J1971"/>
    <mergeCell ref="C1972:D1972"/>
    <mergeCell ref="E1972:F1972"/>
    <mergeCell ref="G1972:H1972"/>
    <mergeCell ref="I1972:J1972"/>
    <mergeCell ref="C1955:T1955"/>
    <mergeCell ref="C1956:D1956"/>
    <mergeCell ref="E1956:F1956"/>
    <mergeCell ref="G1956:H1956"/>
    <mergeCell ref="I1956:J1956"/>
    <mergeCell ref="K1956:L1956"/>
    <mergeCell ref="M1956:N1956"/>
    <mergeCell ref="O1956:P1956"/>
    <mergeCell ref="Q1956:R1956"/>
    <mergeCell ref="S1956:T1956"/>
    <mergeCell ref="C1940:D1940"/>
    <mergeCell ref="E1940:F1940"/>
    <mergeCell ref="G1940:H1940"/>
    <mergeCell ref="I1940:J1940"/>
    <mergeCell ref="K1940:L1940"/>
    <mergeCell ref="A1951:B1951"/>
    <mergeCell ref="A1950:B1950"/>
    <mergeCell ref="A1949:B1949"/>
    <mergeCell ref="A1948:B1948"/>
    <mergeCell ref="A1947:B1947"/>
    <mergeCell ref="A1946:B1946"/>
    <mergeCell ref="A1945:B1945"/>
    <mergeCell ref="A1944:B1944"/>
    <mergeCell ref="A1943:B1943"/>
    <mergeCell ref="A1942:B1942"/>
    <mergeCell ref="A1939:B1941"/>
    <mergeCell ref="C1939:L1939"/>
    <mergeCell ref="C1923:H1923"/>
    <mergeCell ref="C1924:D1924"/>
    <mergeCell ref="E1924:F1924"/>
    <mergeCell ref="G1924:H1924"/>
    <mergeCell ref="A1935:B1935"/>
    <mergeCell ref="A1934:B1934"/>
    <mergeCell ref="A1933:B1933"/>
    <mergeCell ref="A1932:B1932"/>
    <mergeCell ref="A1931:B1931"/>
    <mergeCell ref="A1930:B1930"/>
    <mergeCell ref="A1929:B1929"/>
    <mergeCell ref="A1928:B1928"/>
    <mergeCell ref="A1927:B1927"/>
    <mergeCell ref="A1926:B1926"/>
    <mergeCell ref="A1923:B1925"/>
    <mergeCell ref="C1907:L1907"/>
    <mergeCell ref="C1908:D1908"/>
    <mergeCell ref="E1908:F1908"/>
    <mergeCell ref="G1908:H1908"/>
    <mergeCell ref="I1908:J1908"/>
    <mergeCell ref="K1908:L1908"/>
    <mergeCell ref="A1919:B1919"/>
    <mergeCell ref="A1918:B1918"/>
    <mergeCell ref="A1917:B1917"/>
    <mergeCell ref="A1916:B1916"/>
    <mergeCell ref="A1915:B1915"/>
    <mergeCell ref="A1914:B1914"/>
    <mergeCell ref="A1913:B1913"/>
    <mergeCell ref="A1912:B1912"/>
    <mergeCell ref="A1911:B1911"/>
    <mergeCell ref="A1910:B1910"/>
    <mergeCell ref="A1907:B1909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887:B1887"/>
    <mergeCell ref="A1886:B1886"/>
    <mergeCell ref="A1885:B1885"/>
    <mergeCell ref="A1884:B1884"/>
    <mergeCell ref="A1883:B1883"/>
    <mergeCell ref="A1882:B1882"/>
    <mergeCell ref="A1881:B1881"/>
    <mergeCell ref="A1880:B1880"/>
    <mergeCell ref="A1879:B1879"/>
    <mergeCell ref="A1878:B1878"/>
    <mergeCell ref="A1875:B1877"/>
    <mergeCell ref="C1891:L1891"/>
    <mergeCell ref="C1892:D1892"/>
    <mergeCell ref="E1892:F1892"/>
    <mergeCell ref="G1892:H1892"/>
    <mergeCell ref="I1892:J1892"/>
    <mergeCell ref="K1892:L1892"/>
    <mergeCell ref="A1891:B1893"/>
    <mergeCell ref="A1869:B1869"/>
    <mergeCell ref="A1868:B1868"/>
    <mergeCell ref="A1867:B1867"/>
    <mergeCell ref="A1866:B1866"/>
    <mergeCell ref="A1865:B1865"/>
    <mergeCell ref="A1864:B1864"/>
    <mergeCell ref="A1863:B1863"/>
    <mergeCell ref="A1862:B1862"/>
    <mergeCell ref="A1860:B1861"/>
    <mergeCell ref="C1875:L1875"/>
    <mergeCell ref="C1876:D1876"/>
    <mergeCell ref="E1876:F1876"/>
    <mergeCell ref="G1876:H1876"/>
    <mergeCell ref="I1876:J1876"/>
    <mergeCell ref="K1876:L1876"/>
    <mergeCell ref="A1826:B1828"/>
    <mergeCell ref="C1842:F1842"/>
    <mergeCell ref="A1853:B1853"/>
    <mergeCell ref="A1852:B1852"/>
    <mergeCell ref="A1851:B1851"/>
    <mergeCell ref="A1850:B1850"/>
    <mergeCell ref="A1849:B1849"/>
    <mergeCell ref="A1848:B1848"/>
    <mergeCell ref="A1847:B1847"/>
    <mergeCell ref="A1846:B1846"/>
    <mergeCell ref="A1845:B1845"/>
    <mergeCell ref="A1844:B1844"/>
    <mergeCell ref="A1842:B1843"/>
    <mergeCell ref="A1838:B1838"/>
    <mergeCell ref="A1837:B1837"/>
    <mergeCell ref="A1836:B1836"/>
    <mergeCell ref="A1835:B1835"/>
    <mergeCell ref="A1834:B1834"/>
    <mergeCell ref="A1833:B1833"/>
    <mergeCell ref="A1832:B1832"/>
    <mergeCell ref="A1831:B1831"/>
    <mergeCell ref="A1830:B1830"/>
    <mergeCell ref="A1829:B1829"/>
    <mergeCell ref="A1856:BD1856"/>
    <mergeCell ref="C1860:F1860"/>
    <mergeCell ref="A1871:B1871"/>
    <mergeCell ref="A1870:B1870"/>
    <mergeCell ref="A1822:B1822"/>
    <mergeCell ref="A1821:B1821"/>
    <mergeCell ref="A1820:B1820"/>
    <mergeCell ref="A1819:B1819"/>
    <mergeCell ref="A1818:B1818"/>
    <mergeCell ref="A1817:B1817"/>
    <mergeCell ref="A1816:B1816"/>
    <mergeCell ref="A1815:B1815"/>
    <mergeCell ref="A1814:B1814"/>
    <mergeCell ref="A1813:B1813"/>
    <mergeCell ref="A1810:B1812"/>
    <mergeCell ref="C1827:D1827"/>
    <mergeCell ref="E1827:F1827"/>
    <mergeCell ref="G1827:H1827"/>
    <mergeCell ref="I1827:J1827"/>
    <mergeCell ref="K1827:L1827"/>
    <mergeCell ref="M1827:N1827"/>
    <mergeCell ref="O1827:P1827"/>
    <mergeCell ref="Q1827:R1827"/>
    <mergeCell ref="S1827:T1827"/>
    <mergeCell ref="U1827:V1827"/>
    <mergeCell ref="W1827:X1827"/>
    <mergeCell ref="Y1827:Z1827"/>
    <mergeCell ref="AA1827:AB1827"/>
    <mergeCell ref="AC1827:AD1827"/>
    <mergeCell ref="AE1827:AF1827"/>
    <mergeCell ref="AG1827:AH1827"/>
    <mergeCell ref="AI1827:AJ1827"/>
    <mergeCell ref="C1779:D1779"/>
    <mergeCell ref="E1779:F1779"/>
    <mergeCell ref="G1779:H1779"/>
    <mergeCell ref="A1790:B1790"/>
    <mergeCell ref="A1789:B1789"/>
    <mergeCell ref="A1788:B1788"/>
    <mergeCell ref="A1787:B1787"/>
    <mergeCell ref="A1786:B1786"/>
    <mergeCell ref="A1785:B1785"/>
    <mergeCell ref="A1784:B1784"/>
    <mergeCell ref="A1783:B1783"/>
    <mergeCell ref="A1782:B1782"/>
    <mergeCell ref="AK1827:AL1827"/>
    <mergeCell ref="C1826:AL1826"/>
    <mergeCell ref="A1806:B1806"/>
    <mergeCell ref="A1805:B1805"/>
    <mergeCell ref="A1804:B1804"/>
    <mergeCell ref="A1803:B1803"/>
    <mergeCell ref="A1802:B1802"/>
    <mergeCell ref="A1801:B1801"/>
    <mergeCell ref="A1800:B1800"/>
    <mergeCell ref="A1799:B1799"/>
    <mergeCell ref="A1798:B1798"/>
    <mergeCell ref="A1797:B1797"/>
    <mergeCell ref="A1794:B1796"/>
    <mergeCell ref="C1810:J1810"/>
    <mergeCell ref="C1811:D1811"/>
    <mergeCell ref="E1811:F1811"/>
    <mergeCell ref="G1811:H1811"/>
    <mergeCell ref="I1811:J1811"/>
    <mergeCell ref="C1762:V1762"/>
    <mergeCell ref="C1763:D1763"/>
    <mergeCell ref="E1763:F1763"/>
    <mergeCell ref="G1763:H1763"/>
    <mergeCell ref="I1763:J1763"/>
    <mergeCell ref="K1763:L1763"/>
    <mergeCell ref="M1763:N1763"/>
    <mergeCell ref="O1763:P1763"/>
    <mergeCell ref="Q1763:R1763"/>
    <mergeCell ref="S1763:T1763"/>
    <mergeCell ref="U1763:V1763"/>
    <mergeCell ref="A1762:B1764"/>
    <mergeCell ref="A1781:B1781"/>
    <mergeCell ref="A1778:B1780"/>
    <mergeCell ref="C1794:N1794"/>
    <mergeCell ref="C1795:D1795"/>
    <mergeCell ref="E1795:F1795"/>
    <mergeCell ref="G1795:H1795"/>
    <mergeCell ref="I1795:J1795"/>
    <mergeCell ref="K1795:L1795"/>
    <mergeCell ref="M1795:N1795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C1778:H1778"/>
    <mergeCell ref="A1718:B1718"/>
    <mergeCell ref="A1717:B1717"/>
    <mergeCell ref="A1758:B1758"/>
    <mergeCell ref="A1757:B1757"/>
    <mergeCell ref="A1756:B1756"/>
    <mergeCell ref="A1755:B1755"/>
    <mergeCell ref="A1754:B1754"/>
    <mergeCell ref="A1753:B1753"/>
    <mergeCell ref="A1752:B1752"/>
    <mergeCell ref="A1751:B1751"/>
    <mergeCell ref="A1750:B1750"/>
    <mergeCell ref="A1749:B1749"/>
    <mergeCell ref="A1746:B1748"/>
    <mergeCell ref="C1746:H1746"/>
    <mergeCell ref="C1747:D1747"/>
    <mergeCell ref="E1747:F1747"/>
    <mergeCell ref="G1747:H1747"/>
    <mergeCell ref="A1716:B1716"/>
    <mergeCell ref="A1741:B1741"/>
    <mergeCell ref="A1740:B1740"/>
    <mergeCell ref="A1739:B1739"/>
    <mergeCell ref="A1738:B1738"/>
    <mergeCell ref="A1737:B1737"/>
    <mergeCell ref="A1736:B1736"/>
    <mergeCell ref="A1735:B1735"/>
    <mergeCell ref="A1734:B1734"/>
    <mergeCell ref="A1733:B1733"/>
    <mergeCell ref="A1732:B1732"/>
    <mergeCell ref="A1729:B1731"/>
    <mergeCell ref="A1744:BD1744"/>
    <mergeCell ref="A1709:B1709"/>
    <mergeCell ref="A1708:B1708"/>
    <mergeCell ref="A1707:B1707"/>
    <mergeCell ref="A1706:B1706"/>
    <mergeCell ref="C1729:P1729"/>
    <mergeCell ref="C1730:D1730"/>
    <mergeCell ref="E1730:F1730"/>
    <mergeCell ref="G1730:H1730"/>
    <mergeCell ref="I1730:J1730"/>
    <mergeCell ref="K1730:L1730"/>
    <mergeCell ref="M1730:N1730"/>
    <mergeCell ref="O1730:P1730"/>
    <mergeCell ref="A1725:B1725"/>
    <mergeCell ref="A1724:B1724"/>
    <mergeCell ref="A1723:B1723"/>
    <mergeCell ref="A1722:B1722"/>
    <mergeCell ref="A1721:B1721"/>
    <mergeCell ref="A1720:B1720"/>
    <mergeCell ref="A1719:B1719"/>
    <mergeCell ref="A1705:B1705"/>
    <mergeCell ref="A1704:B1704"/>
    <mergeCell ref="A1703:B1703"/>
    <mergeCell ref="A1702:B1702"/>
    <mergeCell ref="A1701:B1701"/>
    <mergeCell ref="A1700:B1700"/>
    <mergeCell ref="A1697:B1699"/>
    <mergeCell ref="C1713:V1713"/>
    <mergeCell ref="C1714:D1714"/>
    <mergeCell ref="E1714:F1714"/>
    <mergeCell ref="G1714:H1714"/>
    <mergeCell ref="I1714:J1714"/>
    <mergeCell ref="K1714:L1714"/>
    <mergeCell ref="M1714:N1714"/>
    <mergeCell ref="O1714:P1714"/>
    <mergeCell ref="Q1714:R1714"/>
    <mergeCell ref="S1714:T1714"/>
    <mergeCell ref="U1714:V1714"/>
    <mergeCell ref="A1713:B1715"/>
    <mergeCell ref="A1693:B1693"/>
    <mergeCell ref="A1692:B1692"/>
    <mergeCell ref="A1691:B1691"/>
    <mergeCell ref="A1690:B1690"/>
    <mergeCell ref="A1689:B1689"/>
    <mergeCell ref="A1688:B1688"/>
    <mergeCell ref="A1687:B1687"/>
    <mergeCell ref="A1686:B1686"/>
    <mergeCell ref="A1685:B1685"/>
    <mergeCell ref="A1684:B1684"/>
    <mergeCell ref="A1682:B1683"/>
    <mergeCell ref="C1697:H1697"/>
    <mergeCell ref="C1698:D1698"/>
    <mergeCell ref="E1698:F1698"/>
    <mergeCell ref="G1698:H1698"/>
    <mergeCell ref="A1674:B1674"/>
    <mergeCell ref="A1673:B1673"/>
    <mergeCell ref="A1672:B1672"/>
    <mergeCell ref="A1671:B1671"/>
    <mergeCell ref="A1670:B1670"/>
    <mergeCell ref="A1669:B1669"/>
    <mergeCell ref="A1666:B1668"/>
    <mergeCell ref="C1682:F1682"/>
    <mergeCell ref="C1667:D1667"/>
    <mergeCell ref="E1667:F1667"/>
    <mergeCell ref="G1667:H1667"/>
    <mergeCell ref="I1667:J1667"/>
    <mergeCell ref="K1667:L1667"/>
    <mergeCell ref="M1667:N1667"/>
    <mergeCell ref="O1667:P1667"/>
    <mergeCell ref="Q1667:R1667"/>
    <mergeCell ref="S1667:T1667"/>
    <mergeCell ref="U1667:V1667"/>
    <mergeCell ref="W1667:X1667"/>
    <mergeCell ref="A1678:B1678"/>
    <mergeCell ref="A1677:B1677"/>
    <mergeCell ref="A1676:B1676"/>
    <mergeCell ref="A1675:B1675"/>
    <mergeCell ref="Y1667:Z1667"/>
    <mergeCell ref="AA1667:AB1667"/>
    <mergeCell ref="AC1667:AD1667"/>
    <mergeCell ref="AE1667:AF1667"/>
    <mergeCell ref="AG1667:AH1667"/>
    <mergeCell ref="AI1667:AJ1667"/>
    <mergeCell ref="AK1667:AL1667"/>
    <mergeCell ref="C1666:AL1666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46:B1646"/>
    <mergeCell ref="A1645:B1645"/>
    <mergeCell ref="A1644:B1644"/>
    <mergeCell ref="A1643:B1643"/>
    <mergeCell ref="A1642:B1642"/>
    <mergeCell ref="A1641:B1641"/>
    <mergeCell ref="A1640:B1640"/>
    <mergeCell ref="A1639:B1639"/>
    <mergeCell ref="A1638:B1638"/>
    <mergeCell ref="A1637:B1637"/>
    <mergeCell ref="A1634:B1636"/>
    <mergeCell ref="C1650:P1650"/>
    <mergeCell ref="C1651:D1651"/>
    <mergeCell ref="E1651:F1651"/>
    <mergeCell ref="G1651:H1651"/>
    <mergeCell ref="I1651:J1651"/>
    <mergeCell ref="K1651:L1651"/>
    <mergeCell ref="M1651:N1651"/>
    <mergeCell ref="O1651:P1651"/>
    <mergeCell ref="A1650:B1652"/>
    <mergeCell ref="A1625:B1625"/>
    <mergeCell ref="A1626:B1626"/>
    <mergeCell ref="A1627:B1627"/>
    <mergeCell ref="A1628:B1628"/>
    <mergeCell ref="A1629:B1629"/>
    <mergeCell ref="A1630:B1630"/>
    <mergeCell ref="A1618:B1620"/>
    <mergeCell ref="C1634:J1634"/>
    <mergeCell ref="C1635:D1635"/>
    <mergeCell ref="E1635:F1635"/>
    <mergeCell ref="G1635:H1635"/>
    <mergeCell ref="I1635:J1635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C1618:N1618"/>
    <mergeCell ref="C1619:D1619"/>
    <mergeCell ref="E1619:F1619"/>
    <mergeCell ref="G1619:H1619"/>
    <mergeCell ref="I1619:J1619"/>
    <mergeCell ref="K1619:L1619"/>
    <mergeCell ref="M1619:N1619"/>
    <mergeCell ref="A1621:B1621"/>
    <mergeCell ref="A1622:B1622"/>
    <mergeCell ref="A1623:B1623"/>
    <mergeCell ref="A1624:B1624"/>
    <mergeCell ref="C1583:H1583"/>
    <mergeCell ref="C1584:D1584"/>
    <mergeCell ref="E1584:F1584"/>
    <mergeCell ref="G1584:H1584"/>
    <mergeCell ref="A1595:B1595"/>
    <mergeCell ref="A1594:B1594"/>
    <mergeCell ref="A1593:B1593"/>
    <mergeCell ref="A1592:B1592"/>
    <mergeCell ref="A1591:B1591"/>
    <mergeCell ref="A1590:B1590"/>
    <mergeCell ref="A1589:B1589"/>
    <mergeCell ref="A1588:B1588"/>
    <mergeCell ref="A1587:B1587"/>
    <mergeCell ref="A1586:B1586"/>
    <mergeCell ref="A1583:B1585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98:BD1598"/>
    <mergeCell ref="C1602:H1602"/>
    <mergeCell ref="C1603:D1603"/>
    <mergeCell ref="E1603:F1603"/>
    <mergeCell ref="G1603:H1603"/>
    <mergeCell ref="A1563:B1563"/>
    <mergeCell ref="A1562:B1562"/>
    <mergeCell ref="A1602:B1604"/>
    <mergeCell ref="A1561:B1561"/>
    <mergeCell ref="A1560:B1560"/>
    <mergeCell ref="A1559:B1559"/>
    <mergeCell ref="A1558:B1558"/>
    <mergeCell ref="A1557:B1557"/>
    <mergeCell ref="A1556:B1556"/>
    <mergeCell ref="A1555:B1555"/>
    <mergeCell ref="A1554:B1554"/>
    <mergeCell ref="A1552:B1553"/>
    <mergeCell ref="C1567:L1567"/>
    <mergeCell ref="C1568:D1568"/>
    <mergeCell ref="E1568:F1568"/>
    <mergeCell ref="G1568:H1568"/>
    <mergeCell ref="I1568:J1568"/>
    <mergeCell ref="K1568:L1568"/>
    <mergeCell ref="A1567:B1569"/>
    <mergeCell ref="C1537:F1537"/>
    <mergeCell ref="A1548:B1548"/>
    <mergeCell ref="A1537:B1538"/>
    <mergeCell ref="C1552:F1552"/>
    <mergeCell ref="A1547:B1547"/>
    <mergeCell ref="A1546:B1546"/>
    <mergeCell ref="A1545:B1545"/>
    <mergeCell ref="A1544:B1544"/>
    <mergeCell ref="A1543:B1543"/>
    <mergeCell ref="A1542:B1542"/>
    <mergeCell ref="A1541:B1541"/>
    <mergeCell ref="A1540:B1540"/>
    <mergeCell ref="A1539:B1539"/>
    <mergeCell ref="C1520:J1520"/>
    <mergeCell ref="C1521:D1521"/>
    <mergeCell ref="E1521:F1521"/>
    <mergeCell ref="G1521:H1521"/>
    <mergeCell ref="I1521:J1521"/>
    <mergeCell ref="A1523:B1523"/>
    <mergeCell ref="A1524:B1524"/>
    <mergeCell ref="A1520:B1522"/>
    <mergeCell ref="A1516:B1516"/>
    <mergeCell ref="A1515:B1515"/>
    <mergeCell ref="A1514:B1514"/>
    <mergeCell ref="A1513:B1513"/>
    <mergeCell ref="A1512:B1512"/>
    <mergeCell ref="A1511:B1511"/>
    <mergeCell ref="A1510:B1510"/>
    <mergeCell ref="A1509:B1509"/>
    <mergeCell ref="A1508:B1508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4:B1506"/>
    <mergeCell ref="A1507:B1507"/>
    <mergeCell ref="A1488:B1490"/>
    <mergeCell ref="C1505:D1505"/>
    <mergeCell ref="E1505:F1505"/>
    <mergeCell ref="G1505:H1505"/>
    <mergeCell ref="I1505:J1505"/>
    <mergeCell ref="K1505:L1505"/>
    <mergeCell ref="M1505:N1505"/>
    <mergeCell ref="O1505:P1505"/>
    <mergeCell ref="Q1505:R1505"/>
    <mergeCell ref="S1505:T1505"/>
    <mergeCell ref="U1505:V1505"/>
    <mergeCell ref="W1505:X1505"/>
    <mergeCell ref="Y1505:Z1505"/>
    <mergeCell ref="AA1505:AB1505"/>
    <mergeCell ref="AC1505:AD1505"/>
    <mergeCell ref="AE1505:AF1505"/>
    <mergeCell ref="AG1505:AH1505"/>
    <mergeCell ref="AI1505:AJ1505"/>
    <mergeCell ref="AK1505:AL1505"/>
    <mergeCell ref="C1504:AL1504"/>
    <mergeCell ref="C1488:X1488"/>
    <mergeCell ref="C1489:D1489"/>
    <mergeCell ref="E1489:F1489"/>
    <mergeCell ref="G1489:H1489"/>
    <mergeCell ref="I1489:J1489"/>
    <mergeCell ref="K1489:L1489"/>
    <mergeCell ref="M1489:N1489"/>
    <mergeCell ref="O1489:P1489"/>
    <mergeCell ref="Q1489:R1489"/>
    <mergeCell ref="S1489:T1489"/>
    <mergeCell ref="U1489:V1489"/>
    <mergeCell ref="W1489:X1489"/>
    <mergeCell ref="A1299:B1299"/>
    <mergeCell ref="A1300:B1300"/>
    <mergeCell ref="A1301:B1301"/>
    <mergeCell ref="A1302:B1302"/>
    <mergeCell ref="A1303:B1303"/>
    <mergeCell ref="A1304:B1304"/>
    <mergeCell ref="A1292:B1294"/>
    <mergeCell ref="C1292:P1292"/>
    <mergeCell ref="C1293:D1293"/>
    <mergeCell ref="E1293:F1293"/>
    <mergeCell ref="G1293:H1293"/>
    <mergeCell ref="I1293:J1293"/>
    <mergeCell ref="K1293:L1293"/>
    <mergeCell ref="M1293:N1293"/>
    <mergeCell ref="O1293:P1293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95:B1295"/>
    <mergeCell ref="A1296:B1296"/>
    <mergeCell ref="A1297:B1297"/>
    <mergeCell ref="A1298:B1298"/>
    <mergeCell ref="A1260:B1262"/>
    <mergeCell ref="C1276:T1276"/>
    <mergeCell ref="C1277:D1277"/>
    <mergeCell ref="E1277:F1277"/>
    <mergeCell ref="G1277:H1277"/>
    <mergeCell ref="I1277:J1277"/>
    <mergeCell ref="K1277:L1277"/>
    <mergeCell ref="M1277:N1277"/>
    <mergeCell ref="O1277:P1277"/>
    <mergeCell ref="Q1277:R1277"/>
    <mergeCell ref="S1277:T1277"/>
    <mergeCell ref="A1276:B1278"/>
    <mergeCell ref="C1260:H1260"/>
    <mergeCell ref="C1261:D1261"/>
    <mergeCell ref="E1261:F1261"/>
    <mergeCell ref="G1261:H1261"/>
    <mergeCell ref="A1272:B1272"/>
    <mergeCell ref="A1271:B1271"/>
    <mergeCell ref="A1270:B1270"/>
    <mergeCell ref="A1269:B1269"/>
    <mergeCell ref="A1268:B1268"/>
    <mergeCell ref="A1267:B1267"/>
    <mergeCell ref="A1266:B1266"/>
    <mergeCell ref="A1265:B1265"/>
    <mergeCell ref="A1264:B1264"/>
    <mergeCell ref="A1263:B1263"/>
    <mergeCell ref="A1256:B1256"/>
    <mergeCell ref="A1255:B1255"/>
    <mergeCell ref="C1228:T1228"/>
    <mergeCell ref="C1229:D1229"/>
    <mergeCell ref="E1229:F1229"/>
    <mergeCell ref="G1229:H1229"/>
    <mergeCell ref="I1229:J1229"/>
    <mergeCell ref="K1229:L1229"/>
    <mergeCell ref="M1229:N1229"/>
    <mergeCell ref="O1229:P1229"/>
    <mergeCell ref="Q1229:R1229"/>
    <mergeCell ref="S1229:T1229"/>
    <mergeCell ref="A1240:B1240"/>
    <mergeCell ref="A1239:B1239"/>
    <mergeCell ref="A1238:B1238"/>
    <mergeCell ref="A1237:B1237"/>
    <mergeCell ref="A1236:B1236"/>
    <mergeCell ref="A1235:B1235"/>
    <mergeCell ref="A1234:B1234"/>
    <mergeCell ref="C1244:N1244"/>
    <mergeCell ref="C1245:D1245"/>
    <mergeCell ref="E1245:F1245"/>
    <mergeCell ref="G1245:H1245"/>
    <mergeCell ref="I1245:J1245"/>
    <mergeCell ref="K1245:L1245"/>
    <mergeCell ref="M1245:N1245"/>
    <mergeCell ref="A1215:B1215"/>
    <mergeCell ref="A1233:B1233"/>
    <mergeCell ref="A1232:B1232"/>
    <mergeCell ref="A1231:B1231"/>
    <mergeCell ref="A1254:B1254"/>
    <mergeCell ref="A1253:B1253"/>
    <mergeCell ref="A1252:B1252"/>
    <mergeCell ref="A1251:B1251"/>
    <mergeCell ref="A1250:B1250"/>
    <mergeCell ref="A1249:B1249"/>
    <mergeCell ref="A1248:B1248"/>
    <mergeCell ref="A1247:B1247"/>
    <mergeCell ref="A1244:B1246"/>
    <mergeCell ref="A1228:B1230"/>
    <mergeCell ref="A1219:B1219"/>
    <mergeCell ref="A1220:B1220"/>
    <mergeCell ref="A1221:B1221"/>
    <mergeCell ref="A1222:B1222"/>
    <mergeCell ref="A1223:B1223"/>
    <mergeCell ref="A1224:B1224"/>
    <mergeCell ref="A1216:B1216"/>
    <mergeCell ref="A1217:B1217"/>
    <mergeCell ref="A1218:B1218"/>
    <mergeCell ref="A1156:B1158"/>
    <mergeCell ref="A1180:B1182"/>
    <mergeCell ref="C1197:D1197"/>
    <mergeCell ref="E1197:F1197"/>
    <mergeCell ref="G1197:H1197"/>
    <mergeCell ref="I1197:J1197"/>
    <mergeCell ref="K1197:L1197"/>
    <mergeCell ref="M1197:N1197"/>
    <mergeCell ref="O1197:P1197"/>
    <mergeCell ref="Q1197:R1197"/>
    <mergeCell ref="S1197:T1197"/>
    <mergeCell ref="U1197:V1197"/>
    <mergeCell ref="W1197:X1197"/>
    <mergeCell ref="A1212:B1214"/>
    <mergeCell ref="C1212:J1212"/>
    <mergeCell ref="C1213:D1213"/>
    <mergeCell ref="E1213:F1213"/>
    <mergeCell ref="G1213:H1213"/>
    <mergeCell ref="I1213:J1213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Y1197:Z1197"/>
    <mergeCell ref="AA1197:AB1197"/>
    <mergeCell ref="AC1197:AD1197"/>
    <mergeCell ref="C1196:AD1196"/>
    <mergeCell ref="A1196:B1198"/>
    <mergeCell ref="A1192:B1192"/>
    <mergeCell ref="A1191:B1191"/>
    <mergeCell ref="A1190:B1190"/>
    <mergeCell ref="A1189:B1189"/>
    <mergeCell ref="A1188:B1188"/>
    <mergeCell ref="A1187:B1187"/>
    <mergeCell ref="A1186:B1186"/>
    <mergeCell ref="A1185:B1185"/>
    <mergeCell ref="A1184:B1184"/>
    <mergeCell ref="A1159:B1159"/>
    <mergeCell ref="A1171:BD1171"/>
    <mergeCell ref="A1176:BD1176"/>
    <mergeCell ref="C1180:H1180"/>
    <mergeCell ref="C1181:D1181"/>
    <mergeCell ref="E1181:F1181"/>
    <mergeCell ref="G1181:H1181"/>
    <mergeCell ref="A1168:B1168"/>
    <mergeCell ref="A1167:B1167"/>
    <mergeCell ref="A1166:B1166"/>
    <mergeCell ref="A1165:B1165"/>
    <mergeCell ref="A1164:B1164"/>
    <mergeCell ref="A1163:B1163"/>
    <mergeCell ref="A1162:B1162"/>
    <mergeCell ref="A1161:B1161"/>
    <mergeCell ref="A1160:B1160"/>
    <mergeCell ref="A1183:B1183"/>
    <mergeCell ref="AU1157:AV1157"/>
    <mergeCell ref="AW1157:AX1157"/>
    <mergeCell ref="AY1157:AZ1157"/>
    <mergeCell ref="BA1157:BB1157"/>
    <mergeCell ref="BC1157:BD1157"/>
    <mergeCell ref="C1156:BD1156"/>
    <mergeCell ref="C1157:D1157"/>
    <mergeCell ref="E1157:F1157"/>
    <mergeCell ref="G1157:H1157"/>
    <mergeCell ref="I1157:J1157"/>
    <mergeCell ref="K1157:L1157"/>
    <mergeCell ref="M1157:N1157"/>
    <mergeCell ref="O1157:P1157"/>
    <mergeCell ref="Q1157:R1157"/>
    <mergeCell ref="S1157:T1157"/>
    <mergeCell ref="U1157:V1157"/>
    <mergeCell ref="W1157:X1157"/>
    <mergeCell ref="Y1157:Z1157"/>
    <mergeCell ref="AA1157:AB1157"/>
    <mergeCell ref="AC1157:AD1157"/>
    <mergeCell ref="AE1157:AF1157"/>
    <mergeCell ref="AG1157:AH1157"/>
    <mergeCell ref="AI1157:AJ1157"/>
    <mergeCell ref="AK1157:AL1157"/>
    <mergeCell ref="AM1157:AN1157"/>
    <mergeCell ref="AO1157:AP1157"/>
    <mergeCell ref="AQ1157:AR1157"/>
    <mergeCell ref="AS1157:AT1157"/>
    <mergeCell ref="BC1141:BD1141"/>
    <mergeCell ref="AK1141:AL1141"/>
    <mergeCell ref="AM1141:AN1141"/>
    <mergeCell ref="AO1141:AP1141"/>
    <mergeCell ref="AQ1141:AR1141"/>
    <mergeCell ref="AS1141:AT1141"/>
    <mergeCell ref="AU1141:AV1141"/>
    <mergeCell ref="AW1141:AX1141"/>
    <mergeCell ref="AY1141:AZ1141"/>
    <mergeCell ref="BA1141:BB1141"/>
    <mergeCell ref="A1146:B1146"/>
    <mergeCell ref="A1145:B1145"/>
    <mergeCell ref="A1144:B1144"/>
    <mergeCell ref="A1143:B1143"/>
    <mergeCell ref="A1140:B1142"/>
    <mergeCell ref="C1140:BD1140"/>
    <mergeCell ref="C1141:D1141"/>
    <mergeCell ref="E1141:F1141"/>
    <mergeCell ref="G1141:H1141"/>
    <mergeCell ref="I1141:J1141"/>
    <mergeCell ref="K1141:L1141"/>
    <mergeCell ref="M1141:N1141"/>
    <mergeCell ref="O1141:P1141"/>
    <mergeCell ref="Q1141:R1141"/>
    <mergeCell ref="S1141:T1141"/>
    <mergeCell ref="U1141:V1141"/>
    <mergeCell ref="W1141:X1141"/>
    <mergeCell ref="Y1141:Z1141"/>
    <mergeCell ref="AA1141:AB1141"/>
    <mergeCell ref="AC1141:AD1141"/>
    <mergeCell ref="AE1141:AF1141"/>
    <mergeCell ref="AG1141:AH1141"/>
    <mergeCell ref="AI1141:AJ1141"/>
    <mergeCell ref="A1152:B1152"/>
    <mergeCell ref="A1151:B1151"/>
    <mergeCell ref="A1150:B1150"/>
    <mergeCell ref="A1149:B1149"/>
    <mergeCell ref="A1148:B1148"/>
    <mergeCell ref="A1147:B1147"/>
    <mergeCell ref="A1130:B1130"/>
    <mergeCell ref="A1129:B1129"/>
    <mergeCell ref="A1128:B1128"/>
    <mergeCell ref="A1127:B1127"/>
    <mergeCell ref="A1124:B1126"/>
    <mergeCell ref="A1114:B1114"/>
    <mergeCell ref="A1113:B1113"/>
    <mergeCell ref="A1112:B1112"/>
    <mergeCell ref="A1111:B1111"/>
    <mergeCell ref="A1108:B1110"/>
    <mergeCell ref="C1124:L1124"/>
    <mergeCell ref="C1125:D1125"/>
    <mergeCell ref="E1125:F1125"/>
    <mergeCell ref="G1125:H1125"/>
    <mergeCell ref="I1125:J1125"/>
    <mergeCell ref="K1125:L1125"/>
    <mergeCell ref="A1120:B1120"/>
    <mergeCell ref="A1119:B1119"/>
    <mergeCell ref="A1118:B1118"/>
    <mergeCell ref="A1117:B1117"/>
    <mergeCell ref="A1116:B1116"/>
    <mergeCell ref="A1115:B1115"/>
    <mergeCell ref="A1136:B1136"/>
    <mergeCell ref="A1135:B1135"/>
    <mergeCell ref="A1134:B1134"/>
    <mergeCell ref="A1133:B1133"/>
    <mergeCell ref="A1132:B1132"/>
    <mergeCell ref="A1131:B1131"/>
    <mergeCell ref="C1108:L1108"/>
    <mergeCell ref="C1109:D1109"/>
    <mergeCell ref="E1109:F1109"/>
    <mergeCell ref="G1109:H1109"/>
    <mergeCell ref="I1109:J1109"/>
    <mergeCell ref="K1109:L1109"/>
    <mergeCell ref="A1016:B1016"/>
    <mergeCell ref="A1017:B1017"/>
    <mergeCell ref="A1018:B1018"/>
    <mergeCell ref="A1019:B1019"/>
    <mergeCell ref="A988:B988"/>
    <mergeCell ref="A990:B990"/>
    <mergeCell ref="A991:B991"/>
    <mergeCell ref="A992:B992"/>
    <mergeCell ref="A1008:B1008"/>
    <mergeCell ref="A1007:B1007"/>
    <mergeCell ref="A1006:B1006"/>
    <mergeCell ref="A1002:B1002"/>
    <mergeCell ref="A1003:B1003"/>
    <mergeCell ref="A1004:B1004"/>
    <mergeCell ref="A1005:B1005"/>
    <mergeCell ref="A999:B999"/>
    <mergeCell ref="A1000:B1000"/>
    <mergeCell ref="A1001:B1001"/>
    <mergeCell ref="C1013:D1013"/>
    <mergeCell ref="E1013:F1013"/>
    <mergeCell ref="G1013:H1013"/>
    <mergeCell ref="I1013:J1013"/>
    <mergeCell ref="K1013:L1013"/>
    <mergeCell ref="A956:B956"/>
    <mergeCell ref="A955:B955"/>
    <mergeCell ref="A954:B954"/>
    <mergeCell ref="A960:B960"/>
    <mergeCell ref="A959:B959"/>
    <mergeCell ref="A958:B958"/>
    <mergeCell ref="A957:B957"/>
    <mergeCell ref="A953:B953"/>
    <mergeCell ref="A952:B952"/>
    <mergeCell ref="A951:B951"/>
    <mergeCell ref="A948:B950"/>
    <mergeCell ref="C948:L948"/>
    <mergeCell ref="C949:D949"/>
    <mergeCell ref="E949:F949"/>
    <mergeCell ref="G949:H949"/>
    <mergeCell ref="I949:J949"/>
    <mergeCell ref="K949:L949"/>
    <mergeCell ref="E917:F917"/>
    <mergeCell ref="G917:H917"/>
    <mergeCell ref="I917:J917"/>
    <mergeCell ref="K917:L917"/>
    <mergeCell ref="A912:B912"/>
    <mergeCell ref="A911:B911"/>
    <mergeCell ref="A910:B910"/>
    <mergeCell ref="A944:B944"/>
    <mergeCell ref="A943:B943"/>
    <mergeCell ref="A942:B942"/>
    <mergeCell ref="A941:B941"/>
    <mergeCell ref="A940:B940"/>
    <mergeCell ref="A939:B939"/>
    <mergeCell ref="A938:B938"/>
    <mergeCell ref="A937:B937"/>
    <mergeCell ref="A936:B936"/>
    <mergeCell ref="A935:B935"/>
    <mergeCell ref="A923:B923"/>
    <mergeCell ref="A924:B924"/>
    <mergeCell ref="A925:B925"/>
    <mergeCell ref="A926:B926"/>
    <mergeCell ref="A927:B927"/>
    <mergeCell ref="A928:B928"/>
    <mergeCell ref="C932:L932"/>
    <mergeCell ref="C933:D933"/>
    <mergeCell ref="E933:F933"/>
    <mergeCell ref="G933:H933"/>
    <mergeCell ref="I933:J933"/>
    <mergeCell ref="K933:L933"/>
    <mergeCell ref="A932:B934"/>
    <mergeCell ref="A909:B909"/>
    <mergeCell ref="A908:B908"/>
    <mergeCell ref="A907:B907"/>
    <mergeCell ref="A906:B906"/>
    <mergeCell ref="A905:B905"/>
    <mergeCell ref="A904:B904"/>
    <mergeCell ref="A903:B903"/>
    <mergeCell ref="A919:B919"/>
    <mergeCell ref="A920:B920"/>
    <mergeCell ref="A921:B921"/>
    <mergeCell ref="A922:B922"/>
    <mergeCell ref="A890:B890"/>
    <mergeCell ref="A889:B889"/>
    <mergeCell ref="A888:B888"/>
    <mergeCell ref="A887:B887"/>
    <mergeCell ref="A884:B886"/>
    <mergeCell ref="C900:L900"/>
    <mergeCell ref="C901:D901"/>
    <mergeCell ref="E901:F901"/>
    <mergeCell ref="G901:H901"/>
    <mergeCell ref="I901:J901"/>
    <mergeCell ref="K901:L901"/>
    <mergeCell ref="A900:B902"/>
    <mergeCell ref="A896:B896"/>
    <mergeCell ref="A895:B895"/>
    <mergeCell ref="A894:B894"/>
    <mergeCell ref="A893:B893"/>
    <mergeCell ref="A892:B892"/>
    <mergeCell ref="A891:B891"/>
    <mergeCell ref="A916:B918"/>
    <mergeCell ref="C916:L916"/>
    <mergeCell ref="C917:D917"/>
    <mergeCell ref="A875:B875"/>
    <mergeCell ref="A874:B874"/>
    <mergeCell ref="A873:B873"/>
    <mergeCell ref="A872:B872"/>
    <mergeCell ref="A871:B871"/>
    <mergeCell ref="A868:B870"/>
    <mergeCell ref="C884:L884"/>
    <mergeCell ref="C885:D885"/>
    <mergeCell ref="E885:F885"/>
    <mergeCell ref="G885:H885"/>
    <mergeCell ref="I885:J885"/>
    <mergeCell ref="K885:L885"/>
    <mergeCell ref="C868:L868"/>
    <mergeCell ref="C869:D869"/>
    <mergeCell ref="E869:F869"/>
    <mergeCell ref="G869:H869"/>
    <mergeCell ref="I869:J869"/>
    <mergeCell ref="K869:L869"/>
    <mergeCell ref="K853:L853"/>
    <mergeCell ref="A852:B854"/>
    <mergeCell ref="A847:B847"/>
    <mergeCell ref="A846:B846"/>
    <mergeCell ref="A845:B845"/>
    <mergeCell ref="A844:B844"/>
    <mergeCell ref="A843:B843"/>
    <mergeCell ref="A842:B842"/>
    <mergeCell ref="A841:B841"/>
    <mergeCell ref="A840:B840"/>
    <mergeCell ref="A820:B822"/>
    <mergeCell ref="C836:L836"/>
    <mergeCell ref="C837:D837"/>
    <mergeCell ref="E837:F837"/>
    <mergeCell ref="G837:H837"/>
    <mergeCell ref="I837:J837"/>
    <mergeCell ref="K837:L837"/>
    <mergeCell ref="E821:F821"/>
    <mergeCell ref="G821:H821"/>
    <mergeCell ref="I821:J821"/>
    <mergeCell ref="K821:L821"/>
    <mergeCell ref="A832:B832"/>
    <mergeCell ref="A831:B831"/>
    <mergeCell ref="A830:B830"/>
    <mergeCell ref="A829:B829"/>
    <mergeCell ref="A828:B828"/>
    <mergeCell ref="A827:B827"/>
    <mergeCell ref="A839:B839"/>
    <mergeCell ref="A848:B848"/>
    <mergeCell ref="A836:B838"/>
    <mergeCell ref="A1:B3"/>
    <mergeCell ref="C17:F17"/>
    <mergeCell ref="A13:B13"/>
    <mergeCell ref="A4:B4"/>
    <mergeCell ref="A12:B12"/>
    <mergeCell ref="A11:B11"/>
    <mergeCell ref="A10:B10"/>
    <mergeCell ref="A7:B7"/>
    <mergeCell ref="C1:H1"/>
    <mergeCell ref="C2:D2"/>
    <mergeCell ref="E2:F2"/>
    <mergeCell ref="G2:H2"/>
    <mergeCell ref="A44:B44"/>
    <mergeCell ref="A35:B35"/>
    <mergeCell ref="A43:B43"/>
    <mergeCell ref="A42:B42"/>
    <mergeCell ref="A19:B19"/>
    <mergeCell ref="A6:B6"/>
    <mergeCell ref="A5:B5"/>
    <mergeCell ref="A9:B9"/>
    <mergeCell ref="A8:B8"/>
    <mergeCell ref="A23:B23"/>
    <mergeCell ref="A22:B22"/>
    <mergeCell ref="A21:B21"/>
    <mergeCell ref="A20:B20"/>
    <mergeCell ref="A17:B18"/>
    <mergeCell ref="C32:P32"/>
    <mergeCell ref="A32:B34"/>
    <mergeCell ref="A28:B28"/>
    <mergeCell ref="A27:B27"/>
    <mergeCell ref="A26:B26"/>
    <mergeCell ref="A25:B25"/>
    <mergeCell ref="A24:B24"/>
    <mergeCell ref="A41:B41"/>
    <mergeCell ref="A40:B40"/>
    <mergeCell ref="A39:B39"/>
    <mergeCell ref="A38:B38"/>
    <mergeCell ref="A37:B37"/>
    <mergeCell ref="A36:B36"/>
    <mergeCell ref="O33:P33"/>
    <mergeCell ref="C33:D33"/>
    <mergeCell ref="E33:F33"/>
    <mergeCell ref="G33:H33"/>
    <mergeCell ref="I33:J33"/>
    <mergeCell ref="K33:L33"/>
    <mergeCell ref="M33:N33"/>
    <mergeCell ref="A60:B60"/>
    <mergeCell ref="C48:T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A48:B50"/>
    <mergeCell ref="A51:B51"/>
    <mergeCell ref="A59:B59"/>
    <mergeCell ref="A58:B58"/>
    <mergeCell ref="A57:B57"/>
    <mergeCell ref="A56:B56"/>
    <mergeCell ref="A55:B55"/>
    <mergeCell ref="A54:B54"/>
    <mergeCell ref="A53:B53"/>
    <mergeCell ref="A52:B52"/>
    <mergeCell ref="A64:B66"/>
    <mergeCell ref="C80:H80"/>
    <mergeCell ref="C81:D81"/>
    <mergeCell ref="E81:F81"/>
    <mergeCell ref="G81:H81"/>
    <mergeCell ref="A68:B68"/>
    <mergeCell ref="C64:H64"/>
    <mergeCell ref="C65:D65"/>
    <mergeCell ref="E65:F65"/>
    <mergeCell ref="G65:H65"/>
    <mergeCell ref="A76:B76"/>
    <mergeCell ref="A67:B67"/>
    <mergeCell ref="A75:B75"/>
    <mergeCell ref="A74:B74"/>
    <mergeCell ref="A73:B73"/>
    <mergeCell ref="A72:B72"/>
    <mergeCell ref="A71:B71"/>
    <mergeCell ref="A70:B70"/>
    <mergeCell ref="A69:B69"/>
    <mergeCell ref="A80:B82"/>
    <mergeCell ref="C96:J96"/>
    <mergeCell ref="C97:D97"/>
    <mergeCell ref="E97:F97"/>
    <mergeCell ref="G97:H97"/>
    <mergeCell ref="I97:J97"/>
    <mergeCell ref="A83:B83"/>
    <mergeCell ref="A92:B92"/>
    <mergeCell ref="A91:B91"/>
    <mergeCell ref="A90:B90"/>
    <mergeCell ref="A89:B89"/>
    <mergeCell ref="A88:B88"/>
    <mergeCell ref="A87:B87"/>
    <mergeCell ref="A86:B86"/>
    <mergeCell ref="A85:B85"/>
    <mergeCell ref="A84:B84"/>
    <mergeCell ref="A100:B100"/>
    <mergeCell ref="A96:B98"/>
    <mergeCell ref="A106:B106"/>
    <mergeCell ref="A105:B105"/>
    <mergeCell ref="A104:B104"/>
    <mergeCell ref="A103:B103"/>
    <mergeCell ref="A102:B102"/>
    <mergeCell ref="A101:B101"/>
    <mergeCell ref="A108:B108"/>
    <mergeCell ref="A99:B99"/>
    <mergeCell ref="A107:B107"/>
    <mergeCell ref="A112:B114"/>
    <mergeCell ref="C112:J112"/>
    <mergeCell ref="C113:D113"/>
    <mergeCell ref="E113:F113"/>
    <mergeCell ref="G113:H113"/>
    <mergeCell ref="I113:J113"/>
    <mergeCell ref="A123:B123"/>
    <mergeCell ref="A122:B122"/>
    <mergeCell ref="A121:B121"/>
    <mergeCell ref="A118:B118"/>
    <mergeCell ref="A115:B115"/>
    <mergeCell ref="A140:B140"/>
    <mergeCell ref="A120:B120"/>
    <mergeCell ref="A119:B119"/>
    <mergeCell ref="A117:B117"/>
    <mergeCell ref="A116:B116"/>
    <mergeCell ref="C128:J128"/>
    <mergeCell ref="C129:D129"/>
    <mergeCell ref="E129:F129"/>
    <mergeCell ref="G129:H129"/>
    <mergeCell ref="I129:J129"/>
    <mergeCell ref="A128:B130"/>
    <mergeCell ref="A124:B124"/>
    <mergeCell ref="A131:B131"/>
    <mergeCell ref="A139:B139"/>
    <mergeCell ref="A138:B138"/>
    <mergeCell ref="A137:B137"/>
    <mergeCell ref="A136:B136"/>
    <mergeCell ref="A135:B135"/>
    <mergeCell ref="A134:B134"/>
    <mergeCell ref="A133:B133"/>
    <mergeCell ref="A132:B132"/>
    <mergeCell ref="A166:B166"/>
    <mergeCell ref="A165:B165"/>
    <mergeCell ref="A164:B164"/>
    <mergeCell ref="A160:B162"/>
    <mergeCell ref="C176:J176"/>
    <mergeCell ref="C177:D177"/>
    <mergeCell ref="E177:F177"/>
    <mergeCell ref="G177:H177"/>
    <mergeCell ref="I177:J177"/>
    <mergeCell ref="A172:B172"/>
    <mergeCell ref="A163:B163"/>
    <mergeCell ref="A171:B171"/>
    <mergeCell ref="A170:B170"/>
    <mergeCell ref="A169:B169"/>
    <mergeCell ref="A168:B168"/>
    <mergeCell ref="A167:B167"/>
    <mergeCell ref="C160:H160"/>
    <mergeCell ref="C161:D161"/>
    <mergeCell ref="E161:F161"/>
    <mergeCell ref="G161:H161"/>
    <mergeCell ref="A176:B178"/>
    <mergeCell ref="C192:J192"/>
    <mergeCell ref="A188:B188"/>
    <mergeCell ref="A187:B187"/>
    <mergeCell ref="A186:B186"/>
    <mergeCell ref="A185:B185"/>
    <mergeCell ref="A184:B184"/>
    <mergeCell ref="A183:B183"/>
    <mergeCell ref="A179:B179"/>
    <mergeCell ref="C193:D193"/>
    <mergeCell ref="E193:F193"/>
    <mergeCell ref="G193:H193"/>
    <mergeCell ref="I193:J193"/>
    <mergeCell ref="A211:B211"/>
    <mergeCell ref="A219:B219"/>
    <mergeCell ref="A182:B182"/>
    <mergeCell ref="A181:B181"/>
    <mergeCell ref="A180:B180"/>
    <mergeCell ref="C208:J208"/>
    <mergeCell ref="C209:D209"/>
    <mergeCell ref="E209:F209"/>
    <mergeCell ref="G209:H209"/>
    <mergeCell ref="I209:J209"/>
    <mergeCell ref="A208:B210"/>
    <mergeCell ref="A204:B204"/>
    <mergeCell ref="A195:B195"/>
    <mergeCell ref="A203:B203"/>
    <mergeCell ref="A202:B202"/>
    <mergeCell ref="A201:B201"/>
    <mergeCell ref="A200:B200"/>
    <mergeCell ref="A199:B199"/>
    <mergeCell ref="A198:B198"/>
    <mergeCell ref="A268:B268"/>
    <mergeCell ref="A246:B246"/>
    <mergeCell ref="A245:B245"/>
    <mergeCell ref="A244:B244"/>
    <mergeCell ref="A240:B242"/>
    <mergeCell ref="A220:B220"/>
    <mergeCell ref="A197:B197"/>
    <mergeCell ref="A196:B196"/>
    <mergeCell ref="A192:B194"/>
    <mergeCell ref="A248:B248"/>
    <mergeCell ref="A247:B247"/>
    <mergeCell ref="A218:B218"/>
    <mergeCell ref="A217:B217"/>
    <mergeCell ref="A216:B216"/>
    <mergeCell ref="A215:B215"/>
    <mergeCell ref="A214:B214"/>
    <mergeCell ref="A213:B213"/>
    <mergeCell ref="A212:B212"/>
    <mergeCell ref="A235:B235"/>
    <mergeCell ref="A236:B236"/>
    <mergeCell ref="C240:H240"/>
    <mergeCell ref="C241:D241"/>
    <mergeCell ref="E241:F241"/>
    <mergeCell ref="G241:H241"/>
    <mergeCell ref="A259:B259"/>
    <mergeCell ref="A267:B267"/>
    <mergeCell ref="A266:B266"/>
    <mergeCell ref="A265:B265"/>
    <mergeCell ref="A264:B264"/>
    <mergeCell ref="A263:B263"/>
    <mergeCell ref="A262:B262"/>
    <mergeCell ref="A261:B261"/>
    <mergeCell ref="A260:B260"/>
    <mergeCell ref="C256:J256"/>
    <mergeCell ref="C257:D257"/>
    <mergeCell ref="E257:F257"/>
    <mergeCell ref="G257:H257"/>
    <mergeCell ref="I257:J257"/>
    <mergeCell ref="A256:B258"/>
    <mergeCell ref="A252:B252"/>
    <mergeCell ref="A243:B243"/>
    <mergeCell ref="A251:B251"/>
    <mergeCell ref="A250:B250"/>
    <mergeCell ref="A249:B249"/>
    <mergeCell ref="E289:F289"/>
    <mergeCell ref="G289:H289"/>
    <mergeCell ref="I289:J289"/>
    <mergeCell ref="A279:B279"/>
    <mergeCell ref="A278:B278"/>
    <mergeCell ref="A277:B277"/>
    <mergeCell ref="A276:B276"/>
    <mergeCell ref="A272:B274"/>
    <mergeCell ref="C288:J288"/>
    <mergeCell ref="A284:B284"/>
    <mergeCell ref="A275:B275"/>
    <mergeCell ref="A283:B283"/>
    <mergeCell ref="A282:B282"/>
    <mergeCell ref="A281:B281"/>
    <mergeCell ref="A280:B280"/>
    <mergeCell ref="C272:J272"/>
    <mergeCell ref="C273:D273"/>
    <mergeCell ref="E273:F273"/>
    <mergeCell ref="G273:H273"/>
    <mergeCell ref="I273:J273"/>
    <mergeCell ref="A294:B294"/>
    <mergeCell ref="A293:B293"/>
    <mergeCell ref="A292:B292"/>
    <mergeCell ref="A288:B290"/>
    <mergeCell ref="A300:B300"/>
    <mergeCell ref="A291:B291"/>
    <mergeCell ref="A299:B299"/>
    <mergeCell ref="A298:B298"/>
    <mergeCell ref="A297:B297"/>
    <mergeCell ref="A296:B296"/>
    <mergeCell ref="A295:B295"/>
    <mergeCell ref="A304:B306"/>
    <mergeCell ref="C320:H320"/>
    <mergeCell ref="C321:D321"/>
    <mergeCell ref="E321:F321"/>
    <mergeCell ref="G321:H321"/>
    <mergeCell ref="A316:B316"/>
    <mergeCell ref="A307:B307"/>
    <mergeCell ref="A315:B315"/>
    <mergeCell ref="A314:B314"/>
    <mergeCell ref="A313:B313"/>
    <mergeCell ref="A312:B312"/>
    <mergeCell ref="A311:B311"/>
    <mergeCell ref="A310:B310"/>
    <mergeCell ref="A309:B309"/>
    <mergeCell ref="A308:B308"/>
    <mergeCell ref="C304:J304"/>
    <mergeCell ref="C305:D305"/>
    <mergeCell ref="E305:F305"/>
    <mergeCell ref="G305:H305"/>
    <mergeCell ref="I305:J305"/>
    <mergeCell ref="C289:D289"/>
    <mergeCell ref="A325:B325"/>
    <mergeCell ref="A324:B324"/>
    <mergeCell ref="A320:B322"/>
    <mergeCell ref="C336:J336"/>
    <mergeCell ref="C337:D337"/>
    <mergeCell ref="E337:F337"/>
    <mergeCell ref="G337:H337"/>
    <mergeCell ref="I337:J337"/>
    <mergeCell ref="A336:B338"/>
    <mergeCell ref="A323:B323"/>
    <mergeCell ref="A332:B332"/>
    <mergeCell ref="A331:B331"/>
    <mergeCell ref="A330:B330"/>
    <mergeCell ref="A329:B329"/>
    <mergeCell ref="A328:B328"/>
    <mergeCell ref="A327:B327"/>
    <mergeCell ref="A326:B326"/>
    <mergeCell ref="A348:B348"/>
    <mergeCell ref="A339:B339"/>
    <mergeCell ref="A347:B347"/>
    <mergeCell ref="A346:B346"/>
    <mergeCell ref="A345:B345"/>
    <mergeCell ref="A344:B344"/>
    <mergeCell ref="A343:B343"/>
    <mergeCell ref="A342:B342"/>
    <mergeCell ref="A341:B341"/>
    <mergeCell ref="A340:B340"/>
    <mergeCell ref="A361:B361"/>
    <mergeCell ref="A360:B360"/>
    <mergeCell ref="A359:B359"/>
    <mergeCell ref="A358:B358"/>
    <mergeCell ref="A357:B357"/>
    <mergeCell ref="A356:B356"/>
    <mergeCell ref="A352:B354"/>
    <mergeCell ref="C368:J368"/>
    <mergeCell ref="C369:D369"/>
    <mergeCell ref="E369:F369"/>
    <mergeCell ref="G369:H369"/>
    <mergeCell ref="I369:J369"/>
    <mergeCell ref="A368:B370"/>
    <mergeCell ref="C352:J352"/>
    <mergeCell ref="C353:D353"/>
    <mergeCell ref="E353:F353"/>
    <mergeCell ref="G353:H353"/>
    <mergeCell ref="I353:J353"/>
    <mergeCell ref="A364:B364"/>
    <mergeCell ref="A355:B355"/>
    <mergeCell ref="A363:B363"/>
    <mergeCell ref="A362:B362"/>
    <mergeCell ref="A371:B371"/>
    <mergeCell ref="A380:B380"/>
    <mergeCell ref="A379:B379"/>
    <mergeCell ref="A378:B378"/>
    <mergeCell ref="A377:B377"/>
    <mergeCell ref="A376:B376"/>
    <mergeCell ref="A375:B375"/>
    <mergeCell ref="A374:B374"/>
    <mergeCell ref="A373:B373"/>
    <mergeCell ref="A372:B372"/>
    <mergeCell ref="A409:B409"/>
    <mergeCell ref="A408:B408"/>
    <mergeCell ref="A407:B407"/>
    <mergeCell ref="A406:B406"/>
    <mergeCell ref="A405:B405"/>
    <mergeCell ref="A404:B404"/>
    <mergeCell ref="A400:B402"/>
    <mergeCell ref="C480:H480"/>
    <mergeCell ref="C481:D481"/>
    <mergeCell ref="E481:F481"/>
    <mergeCell ref="G481:H481"/>
    <mergeCell ref="C400:H400"/>
    <mergeCell ref="C401:D401"/>
    <mergeCell ref="E401:F401"/>
    <mergeCell ref="G401:H401"/>
    <mergeCell ref="A412:B412"/>
    <mergeCell ref="A403:B403"/>
    <mergeCell ref="A411:B411"/>
    <mergeCell ref="A410:B410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40:B440"/>
    <mergeCell ref="A439:B439"/>
    <mergeCell ref="A438:B438"/>
    <mergeCell ref="A487:B487"/>
    <mergeCell ref="A486:B486"/>
    <mergeCell ref="A485:B485"/>
    <mergeCell ref="A484:B484"/>
    <mergeCell ref="A480:B482"/>
    <mergeCell ref="C496:J496"/>
    <mergeCell ref="C497:D497"/>
    <mergeCell ref="E497:F497"/>
    <mergeCell ref="G497:H497"/>
    <mergeCell ref="I497:J497"/>
    <mergeCell ref="A496:B498"/>
    <mergeCell ref="A492:B492"/>
    <mergeCell ref="A483:B483"/>
    <mergeCell ref="A491:B491"/>
    <mergeCell ref="A490:B490"/>
    <mergeCell ref="A489:B489"/>
    <mergeCell ref="A488:B488"/>
    <mergeCell ref="G513:H513"/>
    <mergeCell ref="I513:J513"/>
    <mergeCell ref="A524:B524"/>
    <mergeCell ref="A515:B515"/>
    <mergeCell ref="A523:B523"/>
    <mergeCell ref="A522:B522"/>
    <mergeCell ref="A535:B535"/>
    <mergeCell ref="A534:B534"/>
    <mergeCell ref="A533:B533"/>
    <mergeCell ref="A532:B532"/>
    <mergeCell ref="A528:B530"/>
    <mergeCell ref="A508:B50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21:B521"/>
    <mergeCell ref="A520:B520"/>
    <mergeCell ref="A519:B519"/>
    <mergeCell ref="A518:B518"/>
    <mergeCell ref="A517:B517"/>
    <mergeCell ref="A516:B516"/>
    <mergeCell ref="A512:B514"/>
    <mergeCell ref="C560:H560"/>
    <mergeCell ref="C561:D561"/>
    <mergeCell ref="E561:F561"/>
    <mergeCell ref="G561:H561"/>
    <mergeCell ref="A560:B562"/>
    <mergeCell ref="A531:B531"/>
    <mergeCell ref="A540:B540"/>
    <mergeCell ref="A539:B539"/>
    <mergeCell ref="A538:B538"/>
    <mergeCell ref="A537:B537"/>
    <mergeCell ref="A536:B536"/>
    <mergeCell ref="C576:J576"/>
    <mergeCell ref="C577:D577"/>
    <mergeCell ref="E577:F577"/>
    <mergeCell ref="G577:H577"/>
    <mergeCell ref="I577:J577"/>
    <mergeCell ref="A572:B57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6:B578"/>
    <mergeCell ref="A555:B555"/>
    <mergeCell ref="A556:B556"/>
    <mergeCell ref="A628:B628"/>
    <mergeCell ref="A629:B629"/>
    <mergeCell ref="C592:J592"/>
    <mergeCell ref="C593:D593"/>
    <mergeCell ref="E593:F593"/>
    <mergeCell ref="G593:H593"/>
    <mergeCell ref="I593:J593"/>
    <mergeCell ref="A579:B579"/>
    <mergeCell ref="A587:B587"/>
    <mergeCell ref="A586:B586"/>
    <mergeCell ref="A585:B585"/>
    <mergeCell ref="A584:B584"/>
    <mergeCell ref="A583:B583"/>
    <mergeCell ref="A582:B582"/>
    <mergeCell ref="A581:B581"/>
    <mergeCell ref="A580:B580"/>
    <mergeCell ref="A597:B597"/>
    <mergeCell ref="A596:B596"/>
    <mergeCell ref="A595:B595"/>
    <mergeCell ref="A592:B594"/>
    <mergeCell ref="A604:B604"/>
    <mergeCell ref="A603:B603"/>
    <mergeCell ref="A602:B602"/>
    <mergeCell ref="A601:B601"/>
    <mergeCell ref="A600:B600"/>
    <mergeCell ref="A599:B599"/>
    <mergeCell ref="A598:B598"/>
    <mergeCell ref="A620:B620"/>
    <mergeCell ref="A619:B619"/>
    <mergeCell ref="A618:B618"/>
    <mergeCell ref="A617:B617"/>
    <mergeCell ref="A616:B616"/>
    <mergeCell ref="A615:B615"/>
    <mergeCell ref="A614:B614"/>
    <mergeCell ref="A613:B613"/>
    <mergeCell ref="A612:B612"/>
    <mergeCell ref="A611:B611"/>
    <mergeCell ref="A608:B610"/>
    <mergeCell ref="A627:B627"/>
    <mergeCell ref="A624:B626"/>
    <mergeCell ref="C624:J624"/>
    <mergeCell ref="C625:D625"/>
    <mergeCell ref="E625:F625"/>
    <mergeCell ref="G625:H625"/>
    <mergeCell ref="I625:J625"/>
    <mergeCell ref="C608:J608"/>
    <mergeCell ref="C609:D609"/>
    <mergeCell ref="E609:F609"/>
    <mergeCell ref="G609:H609"/>
    <mergeCell ref="I609:J609"/>
    <mergeCell ref="C640:H640"/>
    <mergeCell ref="C641:D641"/>
    <mergeCell ref="E641:F641"/>
    <mergeCell ref="G641:H641"/>
    <mergeCell ref="A630:B630"/>
    <mergeCell ref="A631:B631"/>
    <mergeCell ref="A632:B632"/>
    <mergeCell ref="A633:B633"/>
    <mergeCell ref="A634:B634"/>
    <mergeCell ref="A635:B635"/>
    <mergeCell ref="A636:B636"/>
    <mergeCell ref="A731:B731"/>
    <mergeCell ref="A730:B730"/>
    <mergeCell ref="A729:B729"/>
    <mergeCell ref="A728:B728"/>
    <mergeCell ref="A727:B727"/>
    <mergeCell ref="A640:B642"/>
    <mergeCell ref="A720:N720"/>
    <mergeCell ref="C724:L724"/>
    <mergeCell ref="C725:D725"/>
    <mergeCell ref="E725:F725"/>
    <mergeCell ref="G725:H725"/>
    <mergeCell ref="I725:J725"/>
    <mergeCell ref="K725:L725"/>
    <mergeCell ref="A724:B726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749:B749"/>
    <mergeCell ref="A748:B748"/>
    <mergeCell ref="A747:B747"/>
    <mergeCell ref="A746:B746"/>
    <mergeCell ref="A745:B745"/>
    <mergeCell ref="A735:B735"/>
    <mergeCell ref="A734:B734"/>
    <mergeCell ref="A733:B733"/>
    <mergeCell ref="A732:B732"/>
    <mergeCell ref="A736:B736"/>
    <mergeCell ref="A759:B759"/>
    <mergeCell ref="A784:B784"/>
    <mergeCell ref="A783:B783"/>
    <mergeCell ref="A782:B782"/>
    <mergeCell ref="A781:B781"/>
    <mergeCell ref="A744:B744"/>
    <mergeCell ref="A743:B743"/>
    <mergeCell ref="A740:B742"/>
    <mergeCell ref="A776:B776"/>
    <mergeCell ref="A775:B775"/>
    <mergeCell ref="A772:B774"/>
    <mergeCell ref="A656:B658"/>
    <mergeCell ref="A675:B675"/>
    <mergeCell ref="A676:B676"/>
    <mergeCell ref="A677:B677"/>
    <mergeCell ref="A678:B678"/>
    <mergeCell ref="A679:B679"/>
    <mergeCell ref="A680:B680"/>
    <mergeCell ref="A681:B681"/>
    <mergeCell ref="C756:L756"/>
    <mergeCell ref="C757:D757"/>
    <mergeCell ref="E757:F757"/>
    <mergeCell ref="G757:H757"/>
    <mergeCell ref="I757:J757"/>
    <mergeCell ref="K757:L757"/>
    <mergeCell ref="A756:B758"/>
    <mergeCell ref="C740:L740"/>
    <mergeCell ref="C741:D741"/>
    <mergeCell ref="E741:F741"/>
    <mergeCell ref="G741:H741"/>
    <mergeCell ref="I741:J741"/>
    <mergeCell ref="K741:L741"/>
    <mergeCell ref="A752:B752"/>
    <mergeCell ref="A751:B751"/>
    <mergeCell ref="A750:B750"/>
    <mergeCell ref="A768:B768"/>
    <mergeCell ref="A767:B767"/>
    <mergeCell ref="A766:B766"/>
    <mergeCell ref="A765:B765"/>
    <mergeCell ref="A764:B764"/>
    <mergeCell ref="A763:B763"/>
    <mergeCell ref="A762:B762"/>
    <mergeCell ref="A761:B761"/>
    <mergeCell ref="A760:B760"/>
    <mergeCell ref="C788:L788"/>
    <mergeCell ref="C789:D789"/>
    <mergeCell ref="E789:F789"/>
    <mergeCell ref="G789:H789"/>
    <mergeCell ref="I789:J789"/>
    <mergeCell ref="K789:L789"/>
    <mergeCell ref="A788:B790"/>
    <mergeCell ref="C772:L772"/>
    <mergeCell ref="C773:D773"/>
    <mergeCell ref="E773:F773"/>
    <mergeCell ref="G773:H773"/>
    <mergeCell ref="I773:J773"/>
    <mergeCell ref="K773:L773"/>
    <mergeCell ref="A791:B791"/>
    <mergeCell ref="A816:B816"/>
    <mergeCell ref="A815:B815"/>
    <mergeCell ref="A814:B814"/>
    <mergeCell ref="A813:B813"/>
    <mergeCell ref="A780:B780"/>
    <mergeCell ref="A779:B779"/>
    <mergeCell ref="A778:B778"/>
    <mergeCell ref="A777:B777"/>
    <mergeCell ref="A800:B800"/>
    <mergeCell ref="A799:B799"/>
    <mergeCell ref="A798:B798"/>
    <mergeCell ref="A797:B797"/>
    <mergeCell ref="A796:B796"/>
    <mergeCell ref="A795:B795"/>
    <mergeCell ref="A794:B794"/>
    <mergeCell ref="A793:B793"/>
    <mergeCell ref="A792:B792"/>
    <mergeCell ref="A812:B812"/>
    <mergeCell ref="A804:B806"/>
    <mergeCell ref="C804:L804"/>
    <mergeCell ref="C805:D805"/>
    <mergeCell ref="E805:F805"/>
    <mergeCell ref="G805:H805"/>
    <mergeCell ref="I805:J805"/>
    <mergeCell ref="K805:L805"/>
    <mergeCell ref="A1308:BD1308"/>
    <mergeCell ref="C1311:P1311"/>
    <mergeCell ref="C1312:D1312"/>
    <mergeCell ref="E1312:F1312"/>
    <mergeCell ref="G1312:H1312"/>
    <mergeCell ref="I1312:J1312"/>
    <mergeCell ref="K1312:L1312"/>
    <mergeCell ref="M1312:N1312"/>
    <mergeCell ref="O1312:P1312"/>
    <mergeCell ref="A1311:B1313"/>
    <mergeCell ref="A1033:B1033"/>
    <mergeCell ref="A1034:B1034"/>
    <mergeCell ref="A1035:B1035"/>
    <mergeCell ref="A1036:B1036"/>
    <mergeCell ref="A826:B826"/>
    <mergeCell ref="A825:B825"/>
    <mergeCell ref="A824:B824"/>
    <mergeCell ref="A823:B823"/>
    <mergeCell ref="C820:L820"/>
    <mergeCell ref="C821:D821"/>
    <mergeCell ref="C852:L852"/>
    <mergeCell ref="C853:D853"/>
    <mergeCell ref="E853:F853"/>
    <mergeCell ref="G853:H853"/>
    <mergeCell ref="I853:J853"/>
    <mergeCell ref="A1330:B1330"/>
    <mergeCell ref="A1327:B1329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811:B811"/>
    <mergeCell ref="A810:B810"/>
    <mergeCell ref="A809:B809"/>
    <mergeCell ref="A808:B808"/>
    <mergeCell ref="A807:B807"/>
    <mergeCell ref="A864:B864"/>
    <mergeCell ref="A863:B863"/>
    <mergeCell ref="A862:B862"/>
    <mergeCell ref="A861:B861"/>
    <mergeCell ref="A860:B860"/>
    <mergeCell ref="A859:B859"/>
    <mergeCell ref="A858:B858"/>
    <mergeCell ref="A857:B857"/>
    <mergeCell ref="A856:B856"/>
    <mergeCell ref="A855:B855"/>
    <mergeCell ref="A880:B880"/>
    <mergeCell ref="A879:B879"/>
    <mergeCell ref="A878:B878"/>
    <mergeCell ref="A877:B877"/>
    <mergeCell ref="A876:B876"/>
    <mergeCell ref="A1364:B1364"/>
    <mergeCell ref="A1365:B1365"/>
    <mergeCell ref="C1343:H1343"/>
    <mergeCell ref="C1344:D1344"/>
    <mergeCell ref="E1344:F1344"/>
    <mergeCell ref="G1344:H1344"/>
    <mergeCell ref="A1355:B1355"/>
    <mergeCell ref="A1354:B1354"/>
    <mergeCell ref="A1353:B1353"/>
    <mergeCell ref="A1352:B1352"/>
    <mergeCell ref="A1351:B1351"/>
    <mergeCell ref="A1350:B1350"/>
    <mergeCell ref="A1349:B1349"/>
    <mergeCell ref="A1348:B1348"/>
    <mergeCell ref="A1347:B1347"/>
    <mergeCell ref="A1346:B1346"/>
    <mergeCell ref="A1343:B1345"/>
    <mergeCell ref="A1359:B1361"/>
    <mergeCell ref="C1359:H1359"/>
    <mergeCell ref="C1360:D1360"/>
    <mergeCell ref="E1360:F1360"/>
    <mergeCell ref="G1360:H1360"/>
    <mergeCell ref="A1362:B1362"/>
    <mergeCell ref="C1327:L1327"/>
    <mergeCell ref="C1328:D1328"/>
    <mergeCell ref="E1328:F1328"/>
    <mergeCell ref="G1328:H1328"/>
    <mergeCell ref="I1328:J1328"/>
    <mergeCell ref="K1328:L1328"/>
    <mergeCell ref="A1339:B1339"/>
    <mergeCell ref="A1338:B1338"/>
    <mergeCell ref="A1337:B1337"/>
    <mergeCell ref="A1336:B1336"/>
    <mergeCell ref="A1335:B1335"/>
    <mergeCell ref="A1334:B1334"/>
    <mergeCell ref="A1333:B1333"/>
    <mergeCell ref="A1332:B1332"/>
    <mergeCell ref="A1331:B1331"/>
    <mergeCell ref="C1392:D1392"/>
    <mergeCell ref="E1392:F1392"/>
    <mergeCell ref="G1392:H1392"/>
    <mergeCell ref="C1375:V1375"/>
    <mergeCell ref="C1376:D1376"/>
    <mergeCell ref="E1376:F1376"/>
    <mergeCell ref="G1376:H1376"/>
    <mergeCell ref="I1376:J1376"/>
    <mergeCell ref="K1376:L1376"/>
    <mergeCell ref="M1376:N1376"/>
    <mergeCell ref="O1376:P1376"/>
    <mergeCell ref="Q1376:R1376"/>
    <mergeCell ref="S1376:T1376"/>
    <mergeCell ref="U1376:V1376"/>
    <mergeCell ref="A1366:B1366"/>
    <mergeCell ref="A1367:B1367"/>
    <mergeCell ref="A1368:B1368"/>
    <mergeCell ref="C1391:H1391"/>
    <mergeCell ref="A1419:B1419"/>
    <mergeCell ref="A1375:B1377"/>
    <mergeCell ref="A1391:B1393"/>
    <mergeCell ref="A1407:B1409"/>
    <mergeCell ref="A1422:BD1422"/>
    <mergeCell ref="C1424:H1424"/>
    <mergeCell ref="C1425:D1425"/>
    <mergeCell ref="E1425:F1425"/>
    <mergeCell ref="G1425:H1425"/>
    <mergeCell ref="C1407:N1407"/>
    <mergeCell ref="C1408:D1408"/>
    <mergeCell ref="E1408:F1408"/>
    <mergeCell ref="G1408:H1408"/>
    <mergeCell ref="I1408:J1408"/>
    <mergeCell ref="K1408:L1408"/>
    <mergeCell ref="M1408:N1408"/>
    <mergeCell ref="A1410:B1410"/>
    <mergeCell ref="A1411:B1411"/>
    <mergeCell ref="A1412:B1412"/>
    <mergeCell ref="A1413:B141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387:B1387"/>
    <mergeCell ref="C1440:N1440"/>
    <mergeCell ref="C1441:D1441"/>
    <mergeCell ref="E1441:F1441"/>
    <mergeCell ref="G1441:H1441"/>
    <mergeCell ref="I1441:J1441"/>
    <mergeCell ref="K1441:L1441"/>
    <mergeCell ref="M1441:N1441"/>
    <mergeCell ref="A1424:B1426"/>
    <mergeCell ref="A1440:B1442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84:B1484"/>
    <mergeCell ref="C1456:N1456"/>
    <mergeCell ref="C1457:D1457"/>
    <mergeCell ref="E1457:F1457"/>
    <mergeCell ref="G1457:H1457"/>
    <mergeCell ref="I1457:J1457"/>
    <mergeCell ref="K1457:L1457"/>
    <mergeCell ref="M1457:N1457"/>
    <mergeCell ref="A1468:B1468"/>
    <mergeCell ref="A1467:B1467"/>
    <mergeCell ref="A1466:B1466"/>
    <mergeCell ref="A1465:B1465"/>
    <mergeCell ref="A1464:B1464"/>
    <mergeCell ref="A1463:B1463"/>
    <mergeCell ref="A1462:B1462"/>
    <mergeCell ref="A1461:B1461"/>
    <mergeCell ref="A1460:B1460"/>
    <mergeCell ref="A1459:B1459"/>
    <mergeCell ref="A1456:B1458"/>
    <mergeCell ref="A1472:B1474"/>
    <mergeCell ref="C1472:L1472"/>
    <mergeCell ref="C1473:D1473"/>
    <mergeCell ref="E1473:F1473"/>
    <mergeCell ref="G1473:H1473"/>
    <mergeCell ref="I1473:J1473"/>
    <mergeCell ref="K1473:L1473"/>
    <mergeCell ref="A1475:B1475"/>
    <mergeCell ref="A1476:B1476"/>
    <mergeCell ref="A1477:B1477"/>
    <mergeCell ref="A1478:B1478"/>
    <mergeCell ref="A1479:B1479"/>
    <mergeCell ref="A1480:B1480"/>
    <mergeCell ref="A233:B233"/>
    <mergeCell ref="A1481:B1481"/>
    <mergeCell ref="A1482:B1482"/>
    <mergeCell ref="A1483:B1483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14:B1414"/>
    <mergeCell ref="A1415:B1415"/>
    <mergeCell ref="A1416:B1416"/>
    <mergeCell ref="A1417:B1417"/>
    <mergeCell ref="A1418:B1418"/>
    <mergeCell ref="A1369:B1369"/>
    <mergeCell ref="A1370:B1370"/>
    <mergeCell ref="A1371:B1371"/>
    <mergeCell ref="A1386:B1386"/>
    <mergeCell ref="A1385:B1385"/>
    <mergeCell ref="A1384:B1384"/>
    <mergeCell ref="A1383:B1383"/>
    <mergeCell ref="A1382:B1382"/>
    <mergeCell ref="A1381:B1381"/>
    <mergeCell ref="A1380:B1380"/>
    <mergeCell ref="A1379:B1379"/>
    <mergeCell ref="A1378:B1378"/>
    <mergeCell ref="A1363:B1363"/>
    <mergeCell ref="E417:F417"/>
    <mergeCell ref="G417:H417"/>
    <mergeCell ref="I417:J417"/>
    <mergeCell ref="A155:B155"/>
    <mergeCell ref="A154:B154"/>
    <mergeCell ref="A152:B152"/>
    <mergeCell ref="A151:B151"/>
    <mergeCell ref="A156:B156"/>
    <mergeCell ref="A150:B150"/>
    <mergeCell ref="A147:B147"/>
    <mergeCell ref="A149:B149"/>
    <mergeCell ref="A148:B148"/>
    <mergeCell ref="A144:B146"/>
    <mergeCell ref="C144:J144"/>
    <mergeCell ref="C145:D145"/>
    <mergeCell ref="E145:F145"/>
    <mergeCell ref="G145:H145"/>
    <mergeCell ref="I145:J145"/>
    <mergeCell ref="A153:B153"/>
    <mergeCell ref="A234:B234"/>
    <mergeCell ref="A232:B232"/>
    <mergeCell ref="A231:B231"/>
    <mergeCell ref="A224:B226"/>
    <mergeCell ref="C224:J224"/>
    <mergeCell ref="C225:D225"/>
    <mergeCell ref="E225:F225"/>
    <mergeCell ref="G225:H225"/>
    <mergeCell ref="I225:J225"/>
    <mergeCell ref="A229:B229"/>
    <mergeCell ref="A228:B228"/>
    <mergeCell ref="A227:B227"/>
    <mergeCell ref="A230:B230"/>
    <mergeCell ref="A437:B437"/>
    <mergeCell ref="A436:B436"/>
    <mergeCell ref="A432:B434"/>
    <mergeCell ref="C432:J432"/>
    <mergeCell ref="C433:D433"/>
    <mergeCell ref="E433:F433"/>
    <mergeCell ref="G433:H433"/>
    <mergeCell ref="I433:J433"/>
    <mergeCell ref="A444:B444"/>
    <mergeCell ref="A435:B435"/>
    <mergeCell ref="A443:B443"/>
    <mergeCell ref="A442:B442"/>
    <mergeCell ref="A441:B441"/>
    <mergeCell ref="C384:J384"/>
    <mergeCell ref="C385:D385"/>
    <mergeCell ref="E385:F385"/>
    <mergeCell ref="G385:H385"/>
    <mergeCell ref="I385:J385"/>
    <mergeCell ref="A394:B394"/>
    <mergeCell ref="A392:B392"/>
    <mergeCell ref="A391:B391"/>
    <mergeCell ref="A384:B386"/>
    <mergeCell ref="A389:B389"/>
    <mergeCell ref="A388:B388"/>
    <mergeCell ref="A387:B387"/>
    <mergeCell ref="A395:B395"/>
    <mergeCell ref="A396:B396"/>
    <mergeCell ref="A390:B390"/>
    <mergeCell ref="A393:B393"/>
    <mergeCell ref="A416:B418"/>
    <mergeCell ref="C416:J416"/>
    <mergeCell ref="C417:D417"/>
    <mergeCell ref="A448:B450"/>
    <mergeCell ref="C448:J448"/>
    <mergeCell ref="C449:D449"/>
    <mergeCell ref="E449:F449"/>
    <mergeCell ref="G449:H449"/>
    <mergeCell ref="I449:J449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4:B466"/>
    <mergeCell ref="C464:J464"/>
    <mergeCell ref="C465:D465"/>
    <mergeCell ref="E465:F465"/>
    <mergeCell ref="G465:H465"/>
    <mergeCell ref="I465:J465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C544:J544"/>
    <mergeCell ref="C545:D545"/>
    <mergeCell ref="E545:F545"/>
    <mergeCell ref="G545:H545"/>
    <mergeCell ref="I545:J545"/>
    <mergeCell ref="A554:B554"/>
    <mergeCell ref="A552:B552"/>
    <mergeCell ref="A551:B551"/>
    <mergeCell ref="A544:B546"/>
    <mergeCell ref="A549:B549"/>
    <mergeCell ref="A548:B548"/>
    <mergeCell ref="A547:B547"/>
    <mergeCell ref="A550:B550"/>
    <mergeCell ref="A553:B553"/>
    <mergeCell ref="C528:J528"/>
    <mergeCell ref="C529:D529"/>
    <mergeCell ref="E529:F529"/>
    <mergeCell ref="G529:H529"/>
    <mergeCell ref="I529:J529"/>
    <mergeCell ref="C512:J512"/>
    <mergeCell ref="C513:D513"/>
    <mergeCell ref="E513:F513"/>
    <mergeCell ref="C656:J656"/>
    <mergeCell ref="C657:D657"/>
    <mergeCell ref="E657:F657"/>
    <mergeCell ref="G657:H657"/>
    <mergeCell ref="I657:J657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72:B674"/>
    <mergeCell ref="C672:J672"/>
    <mergeCell ref="C673:D673"/>
    <mergeCell ref="E673:F673"/>
    <mergeCell ref="G673:H673"/>
    <mergeCell ref="I673:J673"/>
    <mergeCell ref="A682:B682"/>
    <mergeCell ref="A683:B683"/>
    <mergeCell ref="A684:B684"/>
    <mergeCell ref="A688:B690"/>
    <mergeCell ref="C688:J688"/>
    <mergeCell ref="C689:D689"/>
    <mergeCell ref="E689:F689"/>
    <mergeCell ref="G689:H689"/>
    <mergeCell ref="I689:J689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716:B716"/>
    <mergeCell ref="A699:B699"/>
    <mergeCell ref="A700:B700"/>
    <mergeCell ref="A704:B706"/>
    <mergeCell ref="C704:J704"/>
    <mergeCell ref="C705:D705"/>
    <mergeCell ref="E705:F705"/>
    <mergeCell ref="G705:H705"/>
    <mergeCell ref="I705:J705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</mergeCells>
  <pageMargins left="0.7" right="0.7" top="0.75" bottom="0.75" header="0.3" footer="0.3"/>
  <pageSetup orientation="portrait" horizontalDpi="3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MODALIDAD</vt:lpstr>
      <vt:lpstr>AREA_CONOC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Leonardo La rotta</cp:lastModifiedBy>
  <dcterms:created xsi:type="dcterms:W3CDTF">2013-08-06T19:08:15Z</dcterms:created>
  <dcterms:modified xsi:type="dcterms:W3CDTF">2013-09-26T22:13:49Z</dcterms:modified>
</cp:coreProperties>
</file>